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Fall 2021\clustering_gain_updates\titan_results\"/>
    </mc:Choice>
  </mc:AlternateContent>
  <xr:revisionPtr revIDLastSave="0" documentId="13_ncr:1_{6DA4B6BB-BA51-43CD-A73D-78603D4BF676}" xr6:coauthVersionLast="47" xr6:coauthVersionMax="47" xr10:uidLastSave="{00000000-0000-0000-0000-000000000000}"/>
  <bookViews>
    <workbookView xWindow="28680" yWindow="-120" windowWidth="29040" windowHeight="15840" xr2:uid="{7DEA9E9A-144E-410A-BB74-7222C3209909}"/>
  </bookViews>
  <sheets>
    <sheet name="QoR Results &amp; Comparison" sheetId="1" r:id="rId1"/>
    <sheet name="Parse Results" sheetId="2" r:id="rId2"/>
    <sheet name="times" sheetId="5" r:id="rId3"/>
    <sheet name="crit_path_dela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5" l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3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" i="4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E24" i="4" l="1"/>
  <c r="F25" i="5"/>
  <c r="J25" i="5"/>
  <c r="P34" i="1"/>
  <c r="O34" i="1"/>
</calcChain>
</file>

<file path=xl/sharedStrings.xml><?xml version="1.0" encoding="utf-8"?>
<sst xmlns="http://schemas.openxmlformats.org/spreadsheetml/2006/main" count="1004" uniqueCount="115">
  <si>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</si>
  <si>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</si>
  <si>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</si>
  <si>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</si>
  <si>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</si>
  <si>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</si>
  <si>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</si>
  <si>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</si>
  <si>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common</t>
  </si>
  <si>
    <t>success</t>
  </si>
  <si>
    <t>master QoR Results</t>
  </si>
  <si>
    <t>vtr_flow_elapsed_time</t>
  </si>
  <si>
    <t>error</t>
  </si>
  <si>
    <t>num_io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</si>
  <si>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</si>
  <si>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</si>
  <si>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</si>
  <si>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</si>
  <si>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</si>
  <si>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</si>
  <si>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</si>
  <si>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</si>
  <si>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</si>
  <si>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</si>
  <si>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</si>
  <si>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</si>
  <si>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</si>
  <si>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</si>
  <si>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</si>
  <si>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</si>
  <si>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</si>
  <si>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</si>
  <si>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</si>
  <si>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</si>
  <si>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</si>
  <si>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</si>
  <si>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</si>
  <si>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</si>
  <si>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</si>
  <si>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</si>
  <si>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</si>
  <si>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</si>
  <si>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</si>
  <si>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</si>
  <si>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</si>
  <si>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</si>
  <si>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</si>
  <si>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logic_block_area_total</t>
  </si>
  <si>
    <t>logic_block_area_used</t>
  </si>
  <si>
    <t>crit_path_route_success_iteration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</si>
  <si>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</si>
  <si>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</si>
  <si>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</si>
  <si>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</si>
  <si>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</si>
  <si>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</si>
  <si>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</si>
  <si>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</si>
  <si>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</si>
  <si>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</si>
  <si>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</si>
  <si>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</si>
  <si>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</si>
  <si>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</si>
  <si>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auto</t>
  </si>
  <si>
    <t>io</t>
  </si>
  <si>
    <t>Parse Results for master</t>
  </si>
  <si>
    <t>init_place results normalized to master results</t>
  </si>
  <si>
    <t>crit_path_delay</t>
  </si>
  <si>
    <t>stratixiv_arch.timing.xml</t>
  </si>
  <si>
    <t>gsm_switch_stratixiv_arch_timing.blif</t>
  </si>
  <si>
    <t>mes_noc_stratixiv_arch_timing.blif</t>
  </si>
  <si>
    <t>dart_stratixiv_arch_timing.blif</t>
  </si>
  <si>
    <t>denoise_stratixiv_arch_timing.blif</t>
  </si>
  <si>
    <t>sparcT2_core_stratixiv_arch_timing.blif</t>
  </si>
  <si>
    <t>cholesky_bdti_stratixiv_arch_timing.blif</t>
  </si>
  <si>
    <t>minres_stratixiv_arch_timing.blif</t>
  </si>
  <si>
    <t>stap_qrd_stratixiv_arch_timing.blif</t>
  </si>
  <si>
    <t>openCV_stratixiv_arch_timing.blif</t>
  </si>
  <si>
    <t>bitonic_mesh_stratixiv_arch_timing.blif</t>
  </si>
  <si>
    <t>segmentation_stratixiv_arch_timing.blif</t>
  </si>
  <si>
    <t>SLAM_spheric_stratixiv_arch_timing.blif</t>
  </si>
  <si>
    <t>des90_stratixiv_arch_timing.blif</t>
  </si>
  <si>
    <t>neuron_stratixiv_arch_timing.blif</t>
  </si>
  <si>
    <t>sparcT1_core_stratixiv_arch_timing.blif</t>
  </si>
  <si>
    <t>stereo_vision_stratixiv_arch_timing.blif</t>
  </si>
  <si>
    <t>cholesky_mc_stratixiv_arch_timing.blif</t>
  </si>
  <si>
    <t>directrf_stratixiv_arch_timing.blif</t>
  </si>
  <si>
    <t>bitcoin_miner_stratixiv_arch_timing.blif</t>
  </si>
  <si>
    <t>LU230_stratixiv_arch_timing.blif</t>
  </si>
  <si>
    <t>sparcT1_chip2_stratixiv_arch_timing.blif</t>
  </si>
  <si>
    <t>num_LAB</t>
  </si>
  <si>
    <t>num_DSP</t>
  </si>
  <si>
    <t>num_M9K</t>
  </si>
  <si>
    <t>num_M144K</t>
  </si>
  <si>
    <t>num_PLL</t>
  </si>
  <si>
    <t>total_nets_routed</t>
  </si>
  <si>
    <t>total_connections_routed</t>
  </si>
  <si>
    <t>total_heap_pushes</t>
  </si>
  <si>
    <t>total_heap_pops</t>
  </si>
  <si>
    <t>routing_area_total</t>
  </si>
  <si>
    <t>routing_area_per_tile</t>
  </si>
  <si>
    <t>M9K</t>
  </si>
  <si>
    <t>LAB</t>
  </si>
  <si>
    <t>DSP</t>
  </si>
  <si>
    <t>LU_Network_stratixiv_arch_timing.blif</t>
  </si>
  <si>
    <t>master</t>
  </si>
  <si>
    <t>comparison</t>
  </si>
  <si>
    <t>v8.0.0-4760-gc0da9b56d</t>
  </si>
  <si>
    <t>2021-10-23T22:18:31</t>
  </si>
  <si>
    <t>v8.0.0-4749-g41e08792f</t>
  </si>
  <si>
    <t>2021-10-23T14:27:43</t>
  </si>
  <si>
    <t>clustering_gain_updates QoR Results</t>
  </si>
  <si>
    <t>Parse Results for clustering_gain_updates</t>
  </si>
  <si>
    <t>cluster_gain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</si>
</sst>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Q50"/>
  <sheetViews>
    <sheetView tabSelected="1" workbookViewId="0">
      <selection activeCell="A2" sqref="A2"/>
    </sheetView>
  </sheetViews>
  <sheetFormatPr defaultRowHeight="14.5" x14ac:dyDescent="0.35"/>
  <cols>
    <col min="2" max="2" width="22.26953125" customWidth="1"/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8" max="8" width="15.08984375" bestFit="1" customWidth="1"/>
    <col min="9" max="9" width="14.1796875" bestFit="1" customWidth="1"/>
    <col min="14" max="14" width="13.36328125" customWidth="1"/>
    <col min="15" max="15" width="12.81640625" bestFit="1" customWidth="1"/>
    <col min="16" max="16" width="15.26953125" bestFit="1" customWidth="1"/>
    <col min="18" max="18" width="15.81640625" customWidth="1"/>
    <col min="19" max="19" width="17.453125" customWidth="1"/>
  </cols>
  <sheetData>
    <row r="1" spans="1:17" x14ac:dyDescent="0.35">
      <c r="A1" s="5" t="s">
        <v>112</v>
      </c>
      <c r="B1" s="6"/>
      <c r="C1" s="6"/>
      <c r="D1" s="6"/>
      <c r="E1" s="6"/>
      <c r="F1" s="6"/>
      <c r="G1" s="6"/>
      <c r="H1" s="6"/>
      <c r="I1" s="6"/>
    </row>
    <row r="2" spans="1:1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68</v>
      </c>
    </row>
    <row r="3" spans="1:17" x14ac:dyDescent="0.35">
      <c r="A3" t="s">
        <v>69</v>
      </c>
      <c r="B3" t="s">
        <v>70</v>
      </c>
      <c r="C3" t="s">
        <v>8</v>
      </c>
      <c r="D3" t="s">
        <v>9</v>
      </c>
      <c r="E3">
        <v>5385844</v>
      </c>
      <c r="F3">
        <v>3331.1</v>
      </c>
      <c r="G3">
        <v>-1</v>
      </c>
      <c r="H3">
        <v>-1</v>
      </c>
      <c r="I3">
        <v>-1</v>
      </c>
    </row>
    <row r="4" spans="1:17" x14ac:dyDescent="0.35">
      <c r="A4" t="s">
        <v>69</v>
      </c>
      <c r="B4" t="s">
        <v>71</v>
      </c>
      <c r="C4" t="s">
        <v>8</v>
      </c>
      <c r="D4" t="s">
        <v>9</v>
      </c>
      <c r="E4">
        <v>5102934</v>
      </c>
      <c r="F4">
        <v>5652.59</v>
      </c>
      <c r="G4">
        <v>-1</v>
      </c>
      <c r="H4">
        <v>-1</v>
      </c>
      <c r="I4">
        <v>-1</v>
      </c>
    </row>
    <row r="5" spans="1:17" x14ac:dyDescent="0.35">
      <c r="A5" t="s">
        <v>69</v>
      </c>
      <c r="B5" t="s">
        <v>72</v>
      </c>
      <c r="C5" t="s">
        <v>8</v>
      </c>
      <c r="D5" t="s">
        <v>9</v>
      </c>
      <c r="E5">
        <v>2237227</v>
      </c>
      <c r="F5">
        <v>1278.67</v>
      </c>
      <c r="G5">
        <v>-1</v>
      </c>
      <c r="H5">
        <v>-1</v>
      </c>
      <c r="I5">
        <v>-1</v>
      </c>
    </row>
    <row r="6" spans="1:17" x14ac:dyDescent="0.35">
      <c r="A6" t="s">
        <v>69</v>
      </c>
      <c r="B6" t="s">
        <v>73</v>
      </c>
      <c r="C6" t="s">
        <v>8</v>
      </c>
      <c r="D6" t="s">
        <v>9</v>
      </c>
      <c r="E6">
        <v>3000897</v>
      </c>
      <c r="F6">
        <v>3164.52</v>
      </c>
      <c r="G6">
        <v>-1</v>
      </c>
      <c r="H6">
        <v>-1</v>
      </c>
      <c r="I6">
        <v>-1</v>
      </c>
    </row>
    <row r="7" spans="1:17" x14ac:dyDescent="0.35">
      <c r="A7" t="s">
        <v>69</v>
      </c>
      <c r="B7" t="s">
        <v>74</v>
      </c>
      <c r="C7" t="s">
        <v>8</v>
      </c>
      <c r="D7" t="s">
        <v>9</v>
      </c>
      <c r="E7">
        <v>4769636</v>
      </c>
      <c r="F7">
        <v>2896.57</v>
      </c>
      <c r="G7">
        <v>-1</v>
      </c>
      <c r="H7">
        <v>-1</v>
      </c>
      <c r="I7">
        <v>-1</v>
      </c>
    </row>
    <row r="8" spans="1:17" x14ac:dyDescent="0.35">
      <c r="A8" t="s">
        <v>69</v>
      </c>
      <c r="B8" t="s">
        <v>75</v>
      </c>
      <c r="C8" t="s">
        <v>8</v>
      </c>
      <c r="D8" t="s">
        <v>9</v>
      </c>
      <c r="E8">
        <v>2616338</v>
      </c>
      <c r="F8">
        <v>1617.92</v>
      </c>
      <c r="G8">
        <v>-1</v>
      </c>
      <c r="H8">
        <v>-1</v>
      </c>
      <c r="I8">
        <v>-1</v>
      </c>
    </row>
    <row r="9" spans="1:17" x14ac:dyDescent="0.35">
      <c r="A9" t="s">
        <v>69</v>
      </c>
      <c r="B9" t="s">
        <v>76</v>
      </c>
      <c r="C9" t="s">
        <v>8</v>
      </c>
      <c r="D9" t="s">
        <v>9</v>
      </c>
      <c r="E9">
        <v>2771337</v>
      </c>
      <c r="F9">
        <v>1845.02</v>
      </c>
      <c r="G9">
        <v>-1</v>
      </c>
      <c r="H9">
        <v>-1</v>
      </c>
      <c r="I9">
        <v>-1</v>
      </c>
    </row>
    <row r="10" spans="1:17" x14ac:dyDescent="0.35">
      <c r="A10" t="s">
        <v>69</v>
      </c>
      <c r="B10" t="s">
        <v>77</v>
      </c>
      <c r="C10" t="s">
        <v>8</v>
      </c>
      <c r="D10" t="s">
        <v>9</v>
      </c>
      <c r="E10">
        <v>2816056</v>
      </c>
      <c r="F10">
        <v>1859.07</v>
      </c>
      <c r="G10">
        <v>-1</v>
      </c>
      <c r="H10">
        <v>-1</v>
      </c>
      <c r="I10">
        <v>-1</v>
      </c>
    </row>
    <row r="11" spans="1:17" x14ac:dyDescent="0.35">
      <c r="A11" t="s">
        <v>69</v>
      </c>
      <c r="B11" t="s">
        <v>78</v>
      </c>
      <c r="C11" t="s">
        <v>8</v>
      </c>
      <c r="D11" t="s">
        <v>9</v>
      </c>
      <c r="E11">
        <v>3357441</v>
      </c>
      <c r="F11">
        <v>1798.86</v>
      </c>
      <c r="G11">
        <v>-1</v>
      </c>
      <c r="H11">
        <v>-1</v>
      </c>
      <c r="I11">
        <v>-1</v>
      </c>
      <c r="M11" s="5" t="s">
        <v>67</v>
      </c>
      <c r="N11" s="5"/>
      <c r="O11" s="5"/>
      <c r="P11" s="5"/>
      <c r="Q11" s="5"/>
    </row>
    <row r="12" spans="1:17" x14ac:dyDescent="0.35">
      <c r="A12" t="s">
        <v>69</v>
      </c>
      <c r="B12" t="s">
        <v>79</v>
      </c>
      <c r="C12" t="s">
        <v>8</v>
      </c>
      <c r="D12" t="s">
        <v>9</v>
      </c>
      <c r="E12">
        <v>4628018</v>
      </c>
      <c r="F12">
        <v>2471.5300000000002</v>
      </c>
      <c r="G12">
        <v>-1</v>
      </c>
      <c r="H12">
        <v>-1</v>
      </c>
      <c r="I12">
        <v>-1</v>
      </c>
      <c r="M12" t="s">
        <v>0</v>
      </c>
      <c r="N12" t="s">
        <v>1</v>
      </c>
      <c r="O12" t="s">
        <v>5</v>
      </c>
      <c r="P12" t="s">
        <v>4</v>
      </c>
    </row>
    <row r="13" spans="1:17" x14ac:dyDescent="0.35">
      <c r="A13" t="s">
        <v>69</v>
      </c>
      <c r="B13" t="s">
        <v>80</v>
      </c>
      <c r="C13" t="s">
        <v>8</v>
      </c>
      <c r="D13" t="s">
        <v>9</v>
      </c>
      <c r="E13">
        <v>1630334</v>
      </c>
      <c r="F13">
        <v>1336.31</v>
      </c>
      <c r="G13">
        <v>-1</v>
      </c>
      <c r="H13">
        <v>-1</v>
      </c>
      <c r="I13">
        <v>-1</v>
      </c>
      <c r="M13" t="s">
        <v>69</v>
      </c>
      <c r="N13" t="s">
        <v>70</v>
      </c>
      <c r="O13">
        <f>F3/F29</f>
        <v>0.97529197860336292</v>
      </c>
      <c r="P13">
        <f>E3/E29</f>
        <v>1</v>
      </c>
    </row>
    <row r="14" spans="1:17" x14ac:dyDescent="0.35">
      <c r="A14" t="s">
        <v>69</v>
      </c>
      <c r="B14" t="s">
        <v>81</v>
      </c>
      <c r="C14" t="s">
        <v>8</v>
      </c>
      <c r="D14" t="s">
        <v>9</v>
      </c>
      <c r="E14">
        <v>1612271</v>
      </c>
      <c r="F14">
        <v>773.44</v>
      </c>
      <c r="G14">
        <v>-1</v>
      </c>
      <c r="H14">
        <v>-1</v>
      </c>
      <c r="I14">
        <v>-1</v>
      </c>
      <c r="M14" t="s">
        <v>69</v>
      </c>
      <c r="N14" t="s">
        <v>71</v>
      </c>
      <c r="O14">
        <f t="shared" ref="O14:O33" si="0">F4/F30</f>
        <v>1.073139383445914</v>
      </c>
      <c r="P14">
        <f t="shared" ref="P14:P33" si="1">E4/E30</f>
        <v>0.99307369332639228</v>
      </c>
    </row>
    <row r="15" spans="1:17" x14ac:dyDescent="0.35">
      <c r="A15" t="s">
        <v>69</v>
      </c>
      <c r="B15" t="s">
        <v>82</v>
      </c>
      <c r="C15" t="s">
        <v>8</v>
      </c>
      <c r="D15" t="s">
        <v>9</v>
      </c>
      <c r="E15">
        <v>2165819</v>
      </c>
      <c r="F15">
        <v>1187.6500000000001</v>
      </c>
      <c r="G15">
        <v>-1</v>
      </c>
      <c r="H15">
        <v>-1</v>
      </c>
      <c r="I15">
        <v>-1</v>
      </c>
      <c r="M15" t="s">
        <v>69</v>
      </c>
      <c r="N15" t="s">
        <v>72</v>
      </c>
      <c r="O15">
        <f t="shared" si="0"/>
        <v>1.0175551682701873</v>
      </c>
      <c r="P15">
        <f t="shared" si="1"/>
        <v>1</v>
      </c>
    </row>
    <row r="16" spans="1:17" x14ac:dyDescent="0.35">
      <c r="A16" t="s">
        <v>69</v>
      </c>
      <c r="B16" t="s">
        <v>83</v>
      </c>
      <c r="C16" t="s">
        <v>8</v>
      </c>
      <c r="D16" t="s">
        <v>9</v>
      </c>
      <c r="E16">
        <v>749667</v>
      </c>
      <c r="F16">
        <v>441.03</v>
      </c>
      <c r="G16">
        <v>-1</v>
      </c>
      <c r="H16">
        <v>-1</v>
      </c>
      <c r="I16">
        <v>-1</v>
      </c>
      <c r="M16" t="s">
        <v>69</v>
      </c>
      <c r="N16" t="s">
        <v>73</v>
      </c>
      <c r="O16">
        <f t="shared" si="0"/>
        <v>1.049915894455006</v>
      </c>
      <c r="P16">
        <f t="shared" si="1"/>
        <v>1</v>
      </c>
    </row>
    <row r="17" spans="1:16" x14ac:dyDescent="0.35">
      <c r="A17" t="s">
        <v>69</v>
      </c>
      <c r="B17" t="s">
        <v>84</v>
      </c>
      <c r="C17" t="s">
        <v>8</v>
      </c>
      <c r="D17" t="s">
        <v>9</v>
      </c>
      <c r="E17">
        <v>1280040</v>
      </c>
      <c r="F17">
        <v>578.15</v>
      </c>
      <c r="G17">
        <v>-1</v>
      </c>
      <c r="H17">
        <v>-1</v>
      </c>
      <c r="I17">
        <v>-1</v>
      </c>
      <c r="M17" t="s">
        <v>69</v>
      </c>
      <c r="N17" t="s">
        <v>74</v>
      </c>
      <c r="O17">
        <f t="shared" si="0"/>
        <v>0.99802570375219657</v>
      </c>
      <c r="P17">
        <f t="shared" si="1"/>
        <v>0.98521649357618746</v>
      </c>
    </row>
    <row r="18" spans="1:16" x14ac:dyDescent="0.35">
      <c r="A18" t="s">
        <v>69</v>
      </c>
      <c r="B18" t="s">
        <v>85</v>
      </c>
      <c r="C18" t="s">
        <v>8</v>
      </c>
      <c r="D18" t="s">
        <v>9</v>
      </c>
      <c r="E18">
        <v>581019</v>
      </c>
      <c r="F18">
        <v>414.72</v>
      </c>
      <c r="G18">
        <v>-1</v>
      </c>
      <c r="H18">
        <v>-1</v>
      </c>
      <c r="I18">
        <v>-1</v>
      </c>
      <c r="M18" t="s">
        <v>69</v>
      </c>
      <c r="N18" t="s">
        <v>75</v>
      </c>
      <c r="O18">
        <f t="shared" si="0"/>
        <v>1.0142300121613319</v>
      </c>
      <c r="P18">
        <f t="shared" si="1"/>
        <v>1</v>
      </c>
    </row>
    <row r="19" spans="1:16" x14ac:dyDescent="0.35">
      <c r="A19" t="s">
        <v>69</v>
      </c>
      <c r="B19" t="s">
        <v>86</v>
      </c>
      <c r="C19" t="s">
        <v>8</v>
      </c>
      <c r="D19" t="s">
        <v>9</v>
      </c>
      <c r="E19">
        <v>1180344</v>
      </c>
      <c r="F19">
        <v>594.30999999999995</v>
      </c>
      <c r="G19">
        <v>-1</v>
      </c>
      <c r="H19">
        <v>-1</v>
      </c>
      <c r="I19">
        <v>-1</v>
      </c>
      <c r="M19" t="s">
        <v>69</v>
      </c>
      <c r="N19" t="s">
        <v>76</v>
      </c>
      <c r="O19">
        <f t="shared" si="0"/>
        <v>1.0309159686873146</v>
      </c>
      <c r="P19">
        <f t="shared" si="1"/>
        <v>0.95125733650815336</v>
      </c>
    </row>
    <row r="20" spans="1:16" x14ac:dyDescent="0.35">
      <c r="A20" t="s">
        <v>69</v>
      </c>
      <c r="B20" t="s">
        <v>87</v>
      </c>
      <c r="C20" t="s">
        <v>8</v>
      </c>
      <c r="D20" t="s">
        <v>9</v>
      </c>
      <c r="E20">
        <v>12847272</v>
      </c>
      <c r="F20">
        <v>11867.73</v>
      </c>
      <c r="G20">
        <v>-1</v>
      </c>
      <c r="H20">
        <v>-1</v>
      </c>
      <c r="I20">
        <v>-1</v>
      </c>
      <c r="M20" t="s">
        <v>69</v>
      </c>
      <c r="N20" t="s">
        <v>77</v>
      </c>
      <c r="O20">
        <f t="shared" si="0"/>
        <v>1.0210126262487573</v>
      </c>
      <c r="P20">
        <f t="shared" si="1"/>
        <v>1.0628082261834357</v>
      </c>
    </row>
    <row r="21" spans="1:16" x14ac:dyDescent="0.35">
      <c r="A21" t="s">
        <v>69</v>
      </c>
      <c r="B21" t="s">
        <v>88</v>
      </c>
      <c r="C21" t="s">
        <v>8</v>
      </c>
      <c r="D21" t="s">
        <v>9</v>
      </c>
      <c r="E21">
        <v>10667459</v>
      </c>
      <c r="F21">
        <v>10951.94</v>
      </c>
      <c r="G21">
        <v>-1</v>
      </c>
      <c r="H21">
        <v>-1</v>
      </c>
      <c r="I21">
        <v>-1</v>
      </c>
      <c r="M21" t="s">
        <v>69</v>
      </c>
      <c r="N21" t="s">
        <v>78</v>
      </c>
      <c r="O21">
        <f t="shared" si="0"/>
        <v>1.0128202962687702</v>
      </c>
      <c r="P21">
        <f t="shared" si="1"/>
        <v>0.99611486125648863</v>
      </c>
    </row>
    <row r="22" spans="1:16" x14ac:dyDescent="0.35">
      <c r="A22" t="s">
        <v>69</v>
      </c>
      <c r="B22" t="s">
        <v>89</v>
      </c>
      <c r="C22" t="s">
        <v>8</v>
      </c>
      <c r="D22" t="s">
        <v>9</v>
      </c>
      <c r="E22">
        <v>18511846</v>
      </c>
      <c r="F22">
        <v>8749.61</v>
      </c>
      <c r="G22">
        <v>-1</v>
      </c>
      <c r="H22">
        <v>-1</v>
      </c>
      <c r="I22">
        <v>-1</v>
      </c>
      <c r="M22" t="s">
        <v>69</v>
      </c>
      <c r="N22" t="s">
        <v>79</v>
      </c>
      <c r="O22">
        <f t="shared" si="0"/>
        <v>1.0095954314471987</v>
      </c>
      <c r="P22">
        <f t="shared" si="1"/>
        <v>1</v>
      </c>
    </row>
    <row r="23" spans="1:16" x14ac:dyDescent="0.35">
      <c r="A23" t="s">
        <v>69</v>
      </c>
      <c r="B23" t="s">
        <v>90</v>
      </c>
      <c r="C23" t="s">
        <v>8</v>
      </c>
      <c r="D23" t="s">
        <v>9</v>
      </c>
      <c r="E23">
        <v>7726080</v>
      </c>
      <c r="F23">
        <v>7577.73</v>
      </c>
      <c r="G23">
        <v>-1</v>
      </c>
      <c r="H23">
        <v>-1</v>
      </c>
      <c r="I23">
        <v>-1</v>
      </c>
      <c r="M23" t="s">
        <v>69</v>
      </c>
      <c r="N23" t="s">
        <v>80</v>
      </c>
      <c r="O23">
        <f t="shared" si="0"/>
        <v>1.0533156770476166</v>
      </c>
      <c r="P23">
        <f t="shared" si="1"/>
        <v>1</v>
      </c>
    </row>
    <row r="24" spans="1:16" x14ac:dyDescent="0.35">
      <c r="A24" t="s">
        <v>69</v>
      </c>
      <c r="B24" t="s">
        <v>105</v>
      </c>
      <c r="C24" t="s">
        <v>8</v>
      </c>
      <c r="D24" t="s">
        <v>9</v>
      </c>
      <c r="E24">
        <v>5827891</v>
      </c>
      <c r="F24">
        <v>5466.33</v>
      </c>
      <c r="G24">
        <v>-1</v>
      </c>
      <c r="H24">
        <v>-1</v>
      </c>
      <c r="I24">
        <v>-1</v>
      </c>
      <c r="M24" t="s">
        <v>69</v>
      </c>
      <c r="N24" t="s">
        <v>81</v>
      </c>
      <c r="O24">
        <f t="shared" si="0"/>
        <v>1.0059437876364015</v>
      </c>
      <c r="P24">
        <f t="shared" si="1"/>
        <v>0.98633193300187871</v>
      </c>
    </row>
    <row r="25" spans="1:16" x14ac:dyDescent="0.35">
      <c r="M25" t="s">
        <v>69</v>
      </c>
      <c r="N25" t="s">
        <v>82</v>
      </c>
      <c r="O25">
        <f t="shared" si="0"/>
        <v>1.0426213677464666</v>
      </c>
      <c r="P25">
        <f t="shared" si="1"/>
        <v>1</v>
      </c>
    </row>
    <row r="26" spans="1:16" x14ac:dyDescent="0.35">
      <c r="M26" t="s">
        <v>69</v>
      </c>
      <c r="N26" t="s">
        <v>83</v>
      </c>
      <c r="O26">
        <f t="shared" si="0"/>
        <v>0.91463945747526898</v>
      </c>
      <c r="P26">
        <f t="shared" si="1"/>
        <v>1</v>
      </c>
    </row>
    <row r="27" spans="1:16" x14ac:dyDescent="0.35">
      <c r="A27" s="5" t="s">
        <v>10</v>
      </c>
      <c r="B27" s="6"/>
      <c r="C27" s="6"/>
      <c r="D27" s="6"/>
      <c r="E27" s="6"/>
      <c r="F27" s="6"/>
      <c r="G27" s="6"/>
      <c r="H27" s="6"/>
      <c r="I27" s="6"/>
      <c r="M27" t="s">
        <v>69</v>
      </c>
      <c r="N27" t="s">
        <v>84</v>
      </c>
      <c r="O27">
        <f t="shared" si="0"/>
        <v>0.98381717319538509</v>
      </c>
      <c r="P27">
        <f t="shared" si="1"/>
        <v>1</v>
      </c>
    </row>
    <row r="28" spans="1:16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68</v>
      </c>
      <c r="M28" t="s">
        <v>69</v>
      </c>
      <c r="N28" t="s">
        <v>85</v>
      </c>
      <c r="O28">
        <f t="shared" si="0"/>
        <v>1.0333640644855855</v>
      </c>
      <c r="P28">
        <f t="shared" si="1"/>
        <v>1</v>
      </c>
    </row>
    <row r="29" spans="1:16" x14ac:dyDescent="0.35">
      <c r="A29" t="s">
        <v>69</v>
      </c>
      <c r="B29" t="s">
        <v>70</v>
      </c>
      <c r="C29" t="s">
        <v>8</v>
      </c>
      <c r="D29" t="s">
        <v>9</v>
      </c>
      <c r="E29">
        <v>5385844</v>
      </c>
      <c r="F29">
        <v>3415.49</v>
      </c>
      <c r="G29">
        <v>-1</v>
      </c>
      <c r="H29">
        <v>-1</v>
      </c>
      <c r="I29">
        <v>-1</v>
      </c>
      <c r="M29" t="s">
        <v>69</v>
      </c>
      <c r="N29" t="s">
        <v>86</v>
      </c>
      <c r="O29">
        <f t="shared" si="0"/>
        <v>0.95628177897921085</v>
      </c>
      <c r="P29">
        <f t="shared" si="1"/>
        <v>1</v>
      </c>
    </row>
    <row r="30" spans="1:16" x14ac:dyDescent="0.35">
      <c r="A30" t="s">
        <v>69</v>
      </c>
      <c r="B30" t="s">
        <v>71</v>
      </c>
      <c r="C30" t="s">
        <v>8</v>
      </c>
      <c r="D30" t="s">
        <v>9</v>
      </c>
      <c r="E30">
        <v>5138525</v>
      </c>
      <c r="F30">
        <v>5267.34</v>
      </c>
      <c r="G30">
        <v>-1</v>
      </c>
      <c r="H30">
        <v>-1</v>
      </c>
      <c r="I30">
        <v>-1</v>
      </c>
      <c r="M30" t="s">
        <v>69</v>
      </c>
      <c r="N30" t="s">
        <v>87</v>
      </c>
      <c r="O30">
        <f t="shared" si="0"/>
        <v>1.0568633562497773</v>
      </c>
      <c r="P30">
        <f t="shared" si="1"/>
        <v>1.0521022395373238</v>
      </c>
    </row>
    <row r="31" spans="1:16" x14ac:dyDescent="0.35">
      <c r="A31" t="s">
        <v>69</v>
      </c>
      <c r="B31" t="s">
        <v>72</v>
      </c>
      <c r="C31" t="s">
        <v>8</v>
      </c>
      <c r="D31" t="s">
        <v>9</v>
      </c>
      <c r="E31">
        <v>2237227</v>
      </c>
      <c r="F31">
        <v>1256.6099999999999</v>
      </c>
      <c r="G31">
        <v>-1</v>
      </c>
      <c r="H31">
        <v>-1</v>
      </c>
      <c r="I31">
        <v>-1</v>
      </c>
      <c r="M31" t="s">
        <v>69</v>
      </c>
      <c r="N31" t="s">
        <v>88</v>
      </c>
      <c r="O31">
        <f t="shared" si="0"/>
        <v>1.0086581880708385</v>
      </c>
      <c r="P31">
        <f t="shared" si="1"/>
        <v>1</v>
      </c>
    </row>
    <row r="32" spans="1:16" x14ac:dyDescent="0.35">
      <c r="A32" t="s">
        <v>69</v>
      </c>
      <c r="B32" t="s">
        <v>73</v>
      </c>
      <c r="C32" t="s">
        <v>8</v>
      </c>
      <c r="D32" t="s">
        <v>9</v>
      </c>
      <c r="E32">
        <v>3000897</v>
      </c>
      <c r="F32">
        <v>3014.07</v>
      </c>
      <c r="G32">
        <v>-1</v>
      </c>
      <c r="H32">
        <v>-1</v>
      </c>
      <c r="I32">
        <v>-1</v>
      </c>
      <c r="M32" t="s">
        <v>69</v>
      </c>
      <c r="N32" t="s">
        <v>89</v>
      </c>
      <c r="O32">
        <f t="shared" si="0"/>
        <v>1.1507375570133678</v>
      </c>
      <c r="P32">
        <f t="shared" si="1"/>
        <v>1.0297193768855446</v>
      </c>
    </row>
    <row r="33" spans="1:16" x14ac:dyDescent="0.35">
      <c r="A33" t="s">
        <v>69</v>
      </c>
      <c r="B33" t="s">
        <v>74</v>
      </c>
      <c r="C33" t="s">
        <v>8</v>
      </c>
      <c r="D33" t="s">
        <v>9</v>
      </c>
      <c r="E33">
        <v>4841206</v>
      </c>
      <c r="F33">
        <v>2902.3</v>
      </c>
      <c r="G33">
        <v>-1</v>
      </c>
      <c r="H33">
        <v>-1</v>
      </c>
      <c r="I33">
        <v>-1</v>
      </c>
      <c r="M33" t="s">
        <v>69</v>
      </c>
      <c r="N33" t="s">
        <v>90</v>
      </c>
      <c r="O33">
        <f t="shared" si="0"/>
        <v>1.0171818307509131</v>
      </c>
      <c r="P33">
        <f t="shared" si="1"/>
        <v>1</v>
      </c>
    </row>
    <row r="34" spans="1:16" x14ac:dyDescent="0.35">
      <c r="A34" t="s">
        <v>69</v>
      </c>
      <c r="B34" t="s">
        <v>75</v>
      </c>
      <c r="C34" t="s">
        <v>8</v>
      </c>
      <c r="D34" t="s">
        <v>9</v>
      </c>
      <c r="E34">
        <v>2616338</v>
      </c>
      <c r="F34">
        <v>1595.22</v>
      </c>
      <c r="G34">
        <v>-1</v>
      </c>
      <c r="H34">
        <v>-1</v>
      </c>
      <c r="I34">
        <v>-1</v>
      </c>
      <c r="O34">
        <f>GEOMEAN(O14:O32)</f>
        <v>1.0217542421441961</v>
      </c>
      <c r="P34">
        <f>GEOMEAN(P13:P33)</f>
        <v>1.0024564078337626</v>
      </c>
    </row>
    <row r="35" spans="1:16" x14ac:dyDescent="0.35">
      <c r="A35" t="s">
        <v>69</v>
      </c>
      <c r="B35" t="s">
        <v>76</v>
      </c>
      <c r="C35" t="s">
        <v>8</v>
      </c>
      <c r="D35" t="s">
        <v>9</v>
      </c>
      <c r="E35">
        <v>2913341</v>
      </c>
      <c r="F35">
        <v>1789.69</v>
      </c>
      <c r="G35">
        <v>-1</v>
      </c>
      <c r="H35">
        <v>-1</v>
      </c>
      <c r="I35">
        <v>-1</v>
      </c>
    </row>
    <row r="36" spans="1:16" x14ac:dyDescent="0.35">
      <c r="A36" t="s">
        <v>69</v>
      </c>
      <c r="B36" t="s">
        <v>77</v>
      </c>
      <c r="C36" t="s">
        <v>8</v>
      </c>
      <c r="D36" t="s">
        <v>9</v>
      </c>
      <c r="E36">
        <v>2649637</v>
      </c>
      <c r="F36">
        <v>1820.81</v>
      </c>
      <c r="G36">
        <v>-1</v>
      </c>
      <c r="H36">
        <v>-1</v>
      </c>
      <c r="I36">
        <v>-1</v>
      </c>
    </row>
    <row r="37" spans="1:16" x14ac:dyDescent="0.35">
      <c r="A37" t="s">
        <v>69</v>
      </c>
      <c r="B37" t="s">
        <v>78</v>
      </c>
      <c r="C37" t="s">
        <v>8</v>
      </c>
      <c r="D37" t="s">
        <v>9</v>
      </c>
      <c r="E37">
        <v>3370536</v>
      </c>
      <c r="F37">
        <v>1776.09</v>
      </c>
      <c r="G37">
        <v>-1</v>
      </c>
      <c r="H37">
        <v>-1</v>
      </c>
      <c r="I37">
        <v>-1</v>
      </c>
    </row>
    <row r="38" spans="1:16" x14ac:dyDescent="0.35">
      <c r="A38" t="s">
        <v>69</v>
      </c>
      <c r="B38" t="s">
        <v>79</v>
      </c>
      <c r="C38" t="s">
        <v>8</v>
      </c>
      <c r="D38" t="s">
        <v>9</v>
      </c>
      <c r="E38">
        <v>4628018</v>
      </c>
      <c r="F38">
        <v>2448.04</v>
      </c>
      <c r="G38">
        <v>-1</v>
      </c>
      <c r="H38">
        <v>-1</v>
      </c>
      <c r="I38">
        <v>-1</v>
      </c>
    </row>
    <row r="39" spans="1:16" x14ac:dyDescent="0.35">
      <c r="A39" t="s">
        <v>69</v>
      </c>
      <c r="B39" t="s">
        <v>80</v>
      </c>
      <c r="C39" t="s">
        <v>8</v>
      </c>
      <c r="D39" t="s">
        <v>9</v>
      </c>
      <c r="E39">
        <v>1630334</v>
      </c>
      <c r="F39">
        <v>1268.67</v>
      </c>
      <c r="G39">
        <v>-1</v>
      </c>
      <c r="H39">
        <v>-1</v>
      </c>
      <c r="I39">
        <v>-1</v>
      </c>
    </row>
    <row r="40" spans="1:16" x14ac:dyDescent="0.35">
      <c r="A40" t="s">
        <v>69</v>
      </c>
      <c r="B40" t="s">
        <v>81</v>
      </c>
      <c r="C40" t="s">
        <v>8</v>
      </c>
      <c r="D40" t="s">
        <v>9</v>
      </c>
      <c r="E40">
        <v>1634613</v>
      </c>
      <c r="F40">
        <v>768.87</v>
      </c>
      <c r="G40">
        <v>-1</v>
      </c>
      <c r="H40">
        <v>-1</v>
      </c>
      <c r="I40">
        <v>-1</v>
      </c>
    </row>
    <row r="41" spans="1:16" x14ac:dyDescent="0.35">
      <c r="A41" t="s">
        <v>69</v>
      </c>
      <c r="B41" t="s">
        <v>82</v>
      </c>
      <c r="C41" t="s">
        <v>8</v>
      </c>
      <c r="D41" t="s">
        <v>9</v>
      </c>
      <c r="E41">
        <v>2165819</v>
      </c>
      <c r="F41">
        <v>1139.0999999999999</v>
      </c>
      <c r="G41">
        <v>-1</v>
      </c>
      <c r="H41">
        <v>-1</v>
      </c>
      <c r="I41">
        <v>-1</v>
      </c>
    </row>
    <row r="42" spans="1:16" x14ac:dyDescent="0.35">
      <c r="A42" t="s">
        <v>69</v>
      </c>
      <c r="B42" t="s">
        <v>83</v>
      </c>
      <c r="C42" t="s">
        <v>8</v>
      </c>
      <c r="D42" t="s">
        <v>9</v>
      </c>
      <c r="E42">
        <v>749667</v>
      </c>
      <c r="F42">
        <v>482.19</v>
      </c>
      <c r="G42">
        <v>-1</v>
      </c>
      <c r="H42">
        <v>-1</v>
      </c>
      <c r="I42">
        <v>-1</v>
      </c>
    </row>
    <row r="43" spans="1:16" x14ac:dyDescent="0.35">
      <c r="A43" t="s">
        <v>69</v>
      </c>
      <c r="B43" t="s">
        <v>84</v>
      </c>
      <c r="C43" t="s">
        <v>8</v>
      </c>
      <c r="D43" t="s">
        <v>9</v>
      </c>
      <c r="E43">
        <v>1280040</v>
      </c>
      <c r="F43">
        <v>587.66</v>
      </c>
      <c r="G43">
        <v>-1</v>
      </c>
      <c r="H43">
        <v>-1</v>
      </c>
      <c r="I43">
        <v>-1</v>
      </c>
    </row>
    <row r="44" spans="1:16" x14ac:dyDescent="0.35">
      <c r="A44" t="s">
        <v>69</v>
      </c>
      <c r="B44" t="s">
        <v>85</v>
      </c>
      <c r="C44" t="s">
        <v>8</v>
      </c>
      <c r="D44" t="s">
        <v>9</v>
      </c>
      <c r="E44">
        <v>581019</v>
      </c>
      <c r="F44">
        <v>401.33</v>
      </c>
      <c r="G44">
        <v>-1</v>
      </c>
      <c r="H44">
        <v>-1</v>
      </c>
      <c r="I44">
        <v>-1</v>
      </c>
    </row>
    <row r="45" spans="1:16" x14ac:dyDescent="0.35">
      <c r="A45" t="s">
        <v>69</v>
      </c>
      <c r="B45" t="s">
        <v>86</v>
      </c>
      <c r="C45" t="s">
        <v>8</v>
      </c>
      <c r="D45" t="s">
        <v>9</v>
      </c>
      <c r="E45">
        <v>1180344</v>
      </c>
      <c r="F45">
        <v>621.48</v>
      </c>
      <c r="G45">
        <v>-1</v>
      </c>
      <c r="H45">
        <v>-1</v>
      </c>
      <c r="I45">
        <v>-1</v>
      </c>
    </row>
    <row r="46" spans="1:16" x14ac:dyDescent="0.35">
      <c r="A46" t="s">
        <v>69</v>
      </c>
      <c r="B46" t="s">
        <v>87</v>
      </c>
      <c r="C46" t="s">
        <v>8</v>
      </c>
      <c r="D46" t="s">
        <v>9</v>
      </c>
      <c r="E46">
        <v>12211049</v>
      </c>
      <c r="F46">
        <v>11229.2</v>
      </c>
      <c r="G46">
        <v>-1</v>
      </c>
      <c r="H46">
        <v>-1</v>
      </c>
      <c r="I46">
        <v>-1</v>
      </c>
    </row>
    <row r="47" spans="1:16" x14ac:dyDescent="0.35">
      <c r="A47" t="s">
        <v>69</v>
      </c>
      <c r="B47" t="s">
        <v>88</v>
      </c>
      <c r="C47" t="s">
        <v>8</v>
      </c>
      <c r="D47" t="s">
        <v>9</v>
      </c>
      <c r="E47">
        <v>10667459</v>
      </c>
      <c r="F47">
        <v>10857.93</v>
      </c>
      <c r="G47">
        <v>-1</v>
      </c>
      <c r="H47">
        <v>-1</v>
      </c>
      <c r="I47">
        <v>-1</v>
      </c>
    </row>
    <row r="48" spans="1:16" x14ac:dyDescent="0.35">
      <c r="A48" t="s">
        <v>69</v>
      </c>
      <c r="B48" t="s">
        <v>89</v>
      </c>
      <c r="C48" t="s">
        <v>8</v>
      </c>
      <c r="D48" t="s">
        <v>9</v>
      </c>
      <c r="E48">
        <v>17977564</v>
      </c>
      <c r="F48">
        <v>7603.48</v>
      </c>
      <c r="G48">
        <v>-1</v>
      </c>
      <c r="H48">
        <v>-1</v>
      </c>
      <c r="I48">
        <v>-1</v>
      </c>
    </row>
    <row r="49" spans="1:9" x14ac:dyDescent="0.35">
      <c r="A49" t="s">
        <v>69</v>
      </c>
      <c r="B49" t="s">
        <v>90</v>
      </c>
      <c r="C49" t="s">
        <v>8</v>
      </c>
      <c r="D49" t="s">
        <v>9</v>
      </c>
      <c r="E49">
        <v>7726080</v>
      </c>
      <c r="F49">
        <v>7449.73</v>
      </c>
      <c r="G49">
        <v>-1</v>
      </c>
      <c r="H49">
        <v>-1</v>
      </c>
      <c r="I49">
        <v>-1</v>
      </c>
    </row>
    <row r="50" spans="1:9" x14ac:dyDescent="0.35">
      <c r="A50" t="s">
        <v>69</v>
      </c>
      <c r="B50" t="s">
        <v>105</v>
      </c>
      <c r="C50" t="s">
        <v>8</v>
      </c>
      <c r="D50" t="s">
        <v>9</v>
      </c>
      <c r="E50">
        <v>5827891</v>
      </c>
      <c r="F50">
        <v>5269.11</v>
      </c>
      <c r="G50">
        <v>-1</v>
      </c>
      <c r="H50">
        <v>-1</v>
      </c>
      <c r="I50">
        <v>-1</v>
      </c>
    </row>
  </sheetData>
  <mergeCells count="3">
    <mergeCell ref="A1:I1"/>
    <mergeCell ref="A27:I27"/>
    <mergeCell ref="M11:Q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BV52"/>
  <sheetViews>
    <sheetView workbookViewId="0">
      <selection activeCell="A2" sqref="A2"/>
    </sheetView>
  </sheetViews>
  <sheetFormatPr defaultRowHeight="14.5" x14ac:dyDescent="0.35"/>
  <cols>
    <col min="26" max="26" width="27.26953125" customWidth="1"/>
    <col min="27" max="27" width="18.81640625" bestFit="1" customWidth="1"/>
    <col min="28" max="28" width="20" bestFit="1" customWidth="1"/>
    <col min="29" max="29" width="20.54296875" bestFit="1" customWidth="1"/>
    <col min="30" max="30" width="22.1796875" bestFit="1" customWidth="1"/>
    <col min="31" max="31" width="17.453125" bestFit="1" customWidth="1"/>
    <col min="32" max="32" width="21.36328125" bestFit="1" customWidth="1"/>
    <col min="33" max="33" width="23" bestFit="1" customWidth="1"/>
    <col min="34" max="34" width="12.54296875" bestFit="1" customWidth="1"/>
    <col min="35" max="35" width="13.08984375" bestFit="1" customWidth="1"/>
    <col min="36" max="36" width="15.54296875" bestFit="1" customWidth="1"/>
    <col min="37" max="37" width="23.54296875" bestFit="1" customWidth="1"/>
    <col min="39" max="39" width="15.8164062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20.453125" bestFit="1" customWidth="1"/>
    <col min="45" max="45" width="21.26953125" bestFit="1" customWidth="1"/>
    <col min="46" max="46" width="36.1796875" customWidth="1"/>
    <col min="47" max="47" width="17.36328125" customWidth="1"/>
    <col min="48" max="48" width="28.81640625" customWidth="1"/>
    <col min="49" max="49" width="25.26953125" customWidth="1"/>
    <col min="50" max="50" width="24.26953125" customWidth="1"/>
    <col min="51" max="51" width="23.1796875" customWidth="1"/>
    <col min="52" max="52" width="17.36328125" customWidth="1"/>
    <col min="53" max="53" width="19" customWidth="1"/>
    <col min="54" max="54" width="35.54296875" customWidth="1"/>
    <col min="55" max="55" width="20.1796875" bestFit="1" customWidth="1"/>
    <col min="56" max="56" width="20.453125" bestFit="1" customWidth="1"/>
    <col min="57" max="57" width="32.453125" bestFit="1" customWidth="1"/>
    <col min="59" max="59" width="28.81640625" customWidth="1"/>
    <col min="61" max="61" width="17" customWidth="1"/>
    <col min="62" max="62" width="24.453125" customWidth="1"/>
    <col min="63" max="63" width="24" customWidth="1"/>
    <col min="64" max="64" width="19.36328125" customWidth="1"/>
    <col min="65" max="65" width="22.08984375" customWidth="1"/>
    <col min="66" max="66" width="17.453125" customWidth="1"/>
    <col min="67" max="67" width="18.453125" customWidth="1"/>
    <col min="68" max="68" width="25.26953125" customWidth="1"/>
    <col min="70" max="70" width="15.1796875" customWidth="1"/>
    <col min="71" max="71" width="15" customWidth="1"/>
    <col min="74" max="74" width="25.6328125" bestFit="1" customWidth="1"/>
    <col min="75" max="75" width="28.453125" bestFit="1" customWidth="1"/>
    <col min="77" max="77" width="19.1796875" bestFit="1" customWidth="1"/>
    <col min="78" max="78" width="33.08984375" bestFit="1" customWidth="1"/>
  </cols>
  <sheetData>
    <row r="1" spans="1:74" x14ac:dyDescent="0.35">
      <c r="A1" s="5" t="s">
        <v>113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74" x14ac:dyDescent="0.35">
      <c r="A2" t="s">
        <v>0</v>
      </c>
      <c r="B2" t="s">
        <v>1</v>
      </c>
      <c r="C2" t="s">
        <v>2</v>
      </c>
      <c r="D2" t="s">
        <v>11</v>
      </c>
      <c r="E2" t="s">
        <v>12</v>
      </c>
      <c r="F2" t="s">
        <v>13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  <c r="V2" t="s">
        <v>23</v>
      </c>
      <c r="W2" t="s">
        <v>24</v>
      </c>
      <c r="X2" t="s">
        <v>25</v>
      </c>
      <c r="Y2" t="s">
        <v>26</v>
      </c>
      <c r="Z2" t="s">
        <v>27</v>
      </c>
      <c r="AA2" t="s">
        <v>28</v>
      </c>
      <c r="AB2" t="s">
        <v>29</v>
      </c>
      <c r="AC2" t="s">
        <v>30</v>
      </c>
      <c r="AD2" t="s">
        <v>31</v>
      </c>
      <c r="AE2" t="s">
        <v>32</v>
      </c>
      <c r="AF2" t="s">
        <v>33</v>
      </c>
      <c r="AG2" t="s">
        <v>34</v>
      </c>
      <c r="AH2" t="s">
        <v>35</v>
      </c>
      <c r="AI2" t="s">
        <v>36</v>
      </c>
      <c r="AJ2" t="s">
        <v>37</v>
      </c>
      <c r="AK2" t="s">
        <v>38</v>
      </c>
      <c r="AL2" t="s">
        <v>39</v>
      </c>
      <c r="AM2" t="s">
        <v>40</v>
      </c>
      <c r="AN2" t="s">
        <v>41</v>
      </c>
      <c r="AO2" t="s">
        <v>42</v>
      </c>
      <c r="AP2" t="s">
        <v>43</v>
      </c>
      <c r="AQ2" t="s">
        <v>44</v>
      </c>
      <c r="AR2" t="s">
        <v>45</v>
      </c>
      <c r="AS2" t="s">
        <v>46</v>
      </c>
      <c r="AT2" t="s">
        <v>96</v>
      </c>
      <c r="AU2" t="s">
        <v>97</v>
      </c>
      <c r="AV2" t="s">
        <v>98</v>
      </c>
      <c r="AW2" t="s">
        <v>99</v>
      </c>
      <c r="AX2" t="s">
        <v>47</v>
      </c>
      <c r="AY2" t="s">
        <v>48</v>
      </c>
      <c r="AZ2" t="s">
        <v>100</v>
      </c>
      <c r="BA2" t="s">
        <v>101</v>
      </c>
      <c r="BB2" t="s">
        <v>49</v>
      </c>
      <c r="BC2" t="s">
        <v>50</v>
      </c>
      <c r="BD2" t="s">
        <v>51</v>
      </c>
      <c r="BE2" t="s">
        <v>52</v>
      </c>
      <c r="BF2" t="s">
        <v>53</v>
      </c>
      <c r="BG2" t="s">
        <v>54</v>
      </c>
      <c r="BH2" t="s">
        <v>55</v>
      </c>
      <c r="BI2" t="s">
        <v>57</v>
      </c>
      <c r="BJ2" t="s">
        <v>58</v>
      </c>
      <c r="BK2" t="s">
        <v>59</v>
      </c>
      <c r="BL2" t="s">
        <v>56</v>
      </c>
    </row>
    <row r="3" spans="1:74" x14ac:dyDescent="0.35">
      <c r="A3" t="s">
        <v>69</v>
      </c>
      <c r="B3" t="s">
        <v>70</v>
      </c>
      <c r="C3" t="s">
        <v>8</v>
      </c>
      <c r="D3">
        <v>-1</v>
      </c>
      <c r="F3">
        <v>136</v>
      </c>
      <c r="G3">
        <v>21492</v>
      </c>
      <c r="H3">
        <v>0</v>
      </c>
      <c r="I3">
        <v>1848</v>
      </c>
      <c r="J3">
        <v>0</v>
      </c>
      <c r="K3">
        <v>1</v>
      </c>
      <c r="L3" t="s">
        <v>9</v>
      </c>
      <c r="M3" t="s">
        <v>108</v>
      </c>
      <c r="N3" t="s">
        <v>60</v>
      </c>
      <c r="O3" t="s">
        <v>61</v>
      </c>
      <c r="P3" t="s">
        <v>109</v>
      </c>
      <c r="Q3" t="s">
        <v>62</v>
      </c>
      <c r="R3" t="s">
        <v>63</v>
      </c>
      <c r="S3">
        <v>9759116</v>
      </c>
      <c r="T3">
        <v>100</v>
      </c>
      <c r="U3">
        <v>36</v>
      </c>
      <c r="V3">
        <v>504627</v>
      </c>
      <c r="W3">
        <v>490068</v>
      </c>
      <c r="X3">
        <v>5</v>
      </c>
      <c r="Y3">
        <v>200916</v>
      </c>
      <c r="Z3">
        <v>23477</v>
      </c>
      <c r="AA3">
        <v>255</v>
      </c>
      <c r="AB3">
        <v>189</v>
      </c>
      <c r="AC3">
        <v>48195</v>
      </c>
      <c r="AD3" t="s">
        <v>102</v>
      </c>
      <c r="AE3" t="s">
        <v>64</v>
      </c>
      <c r="AF3">
        <v>708.38</v>
      </c>
      <c r="AG3">
        <v>-1</v>
      </c>
      <c r="AH3">
        <v>1386.17</v>
      </c>
      <c r="AI3">
        <v>11.24</v>
      </c>
      <c r="AJ3">
        <v>8.0572999999999997</v>
      </c>
      <c r="AK3" s="1">
        <v>-1405720</v>
      </c>
      <c r="AL3">
        <v>-7.0572999999999997</v>
      </c>
      <c r="AM3">
        <v>5.6189</v>
      </c>
      <c r="AN3">
        <v>188.28</v>
      </c>
      <c r="AO3">
        <v>1.13137</v>
      </c>
      <c r="AP3">
        <v>0.724746</v>
      </c>
      <c r="AQ3">
        <v>184.93100000000001</v>
      </c>
      <c r="AR3">
        <v>122.012</v>
      </c>
      <c r="AS3">
        <v>5385844</v>
      </c>
      <c r="AT3">
        <v>441201</v>
      </c>
      <c r="AU3">
        <v>1322987</v>
      </c>
      <c r="AV3">
        <v>933414169</v>
      </c>
      <c r="AW3">
        <v>132816309</v>
      </c>
      <c r="AX3">
        <v>0</v>
      </c>
      <c r="AY3">
        <v>0</v>
      </c>
      <c r="AZ3" s="1">
        <v>891222000</v>
      </c>
      <c r="BA3">
        <v>18492</v>
      </c>
      <c r="BB3">
        <v>12</v>
      </c>
      <c r="BC3" s="1">
        <v>8.2067899999999998</v>
      </c>
      <c r="BD3" s="1">
        <v>6.1905200000000002</v>
      </c>
      <c r="BE3" s="1">
        <v>-1947410</v>
      </c>
      <c r="BF3">
        <v>-7.2067899999999998</v>
      </c>
      <c r="BG3">
        <v>0</v>
      </c>
      <c r="BH3">
        <v>0</v>
      </c>
      <c r="BI3">
        <v>169.75</v>
      </c>
      <c r="BJ3">
        <v>232.4</v>
      </c>
      <c r="BK3">
        <v>160.93600000000001</v>
      </c>
      <c r="BL3">
        <v>607.12</v>
      </c>
      <c r="BV3" s="1"/>
    </row>
    <row r="4" spans="1:74" x14ac:dyDescent="0.35">
      <c r="A4" t="s">
        <v>69</v>
      </c>
      <c r="B4" t="s">
        <v>71</v>
      </c>
      <c r="C4" t="s">
        <v>8</v>
      </c>
      <c r="D4">
        <v>-1</v>
      </c>
      <c r="F4">
        <v>5</v>
      </c>
      <c r="G4">
        <v>23760</v>
      </c>
      <c r="H4">
        <v>0</v>
      </c>
      <c r="I4">
        <v>800</v>
      </c>
      <c r="J4">
        <v>0</v>
      </c>
      <c r="K4">
        <v>8</v>
      </c>
      <c r="L4" t="s">
        <v>9</v>
      </c>
      <c r="M4" t="s">
        <v>108</v>
      </c>
      <c r="N4" t="s">
        <v>60</v>
      </c>
      <c r="O4" t="s">
        <v>61</v>
      </c>
      <c r="P4" t="s">
        <v>109</v>
      </c>
      <c r="Q4" t="s">
        <v>62</v>
      </c>
      <c r="R4" t="s">
        <v>63</v>
      </c>
      <c r="S4">
        <v>9098948</v>
      </c>
      <c r="T4">
        <v>3</v>
      </c>
      <c r="U4">
        <v>2</v>
      </c>
      <c r="V4">
        <v>577696</v>
      </c>
      <c r="W4">
        <v>547568</v>
      </c>
      <c r="X4">
        <v>17</v>
      </c>
      <c r="Y4">
        <v>345674</v>
      </c>
      <c r="Z4">
        <v>24573</v>
      </c>
      <c r="AA4">
        <v>193</v>
      </c>
      <c r="AB4">
        <v>143</v>
      </c>
      <c r="AC4">
        <v>27599</v>
      </c>
      <c r="AD4" t="s">
        <v>103</v>
      </c>
      <c r="AE4" t="s">
        <v>64</v>
      </c>
      <c r="AF4">
        <v>1409.49</v>
      </c>
      <c r="AG4">
        <v>-1</v>
      </c>
      <c r="AH4">
        <v>3139.94</v>
      </c>
      <c r="AI4">
        <v>32.82</v>
      </c>
      <c r="AJ4">
        <v>11.1058</v>
      </c>
      <c r="AK4" s="1">
        <v>-3003050</v>
      </c>
      <c r="AL4">
        <v>-10.1058</v>
      </c>
      <c r="AM4">
        <v>8.4487799999999993</v>
      </c>
      <c r="AN4">
        <v>96.98</v>
      </c>
      <c r="AO4">
        <v>1.73742</v>
      </c>
      <c r="AP4">
        <v>1.1637</v>
      </c>
      <c r="AQ4">
        <v>263.334</v>
      </c>
      <c r="AR4">
        <v>175.291</v>
      </c>
      <c r="AS4">
        <v>5102934</v>
      </c>
      <c r="AT4">
        <v>877436</v>
      </c>
      <c r="AU4">
        <v>2644537</v>
      </c>
      <c r="AV4">
        <v>1674519378</v>
      </c>
      <c r="AW4">
        <v>146786453</v>
      </c>
      <c r="AX4">
        <v>0</v>
      </c>
      <c r="AY4">
        <v>0</v>
      </c>
      <c r="AZ4" s="1">
        <v>512586000</v>
      </c>
      <c r="BA4">
        <v>18572.599999999999</v>
      </c>
      <c r="BB4">
        <v>64</v>
      </c>
      <c r="BC4" s="1">
        <v>12.072100000000001</v>
      </c>
      <c r="BD4" s="1">
        <v>8.9627599999999994</v>
      </c>
      <c r="BE4" s="1">
        <v>-3619490</v>
      </c>
      <c r="BF4">
        <v>-11.072100000000001</v>
      </c>
      <c r="BG4">
        <v>0</v>
      </c>
      <c r="BH4">
        <v>0</v>
      </c>
      <c r="BI4">
        <v>443.43</v>
      </c>
      <c r="BJ4">
        <v>521.03899999999999</v>
      </c>
      <c r="BK4">
        <v>378.02199999999999</v>
      </c>
      <c r="BL4">
        <v>314.77</v>
      </c>
      <c r="BV4" s="1"/>
    </row>
    <row r="5" spans="1:74" x14ac:dyDescent="0.35">
      <c r="A5" t="s">
        <v>69</v>
      </c>
      <c r="B5" t="s">
        <v>72</v>
      </c>
      <c r="C5" t="s">
        <v>8</v>
      </c>
      <c r="D5">
        <v>-1</v>
      </c>
      <c r="F5">
        <v>69</v>
      </c>
      <c r="G5">
        <v>6862</v>
      </c>
      <c r="H5">
        <v>0</v>
      </c>
      <c r="I5">
        <v>530</v>
      </c>
      <c r="J5">
        <v>0</v>
      </c>
      <c r="K5">
        <v>0</v>
      </c>
      <c r="L5" t="s">
        <v>9</v>
      </c>
      <c r="M5" t="s">
        <v>108</v>
      </c>
      <c r="N5" t="s">
        <v>60</v>
      </c>
      <c r="O5" t="s">
        <v>61</v>
      </c>
      <c r="P5" t="s">
        <v>109</v>
      </c>
      <c r="Q5" t="s">
        <v>62</v>
      </c>
      <c r="R5" t="s">
        <v>63</v>
      </c>
      <c r="S5">
        <v>4177212</v>
      </c>
      <c r="T5">
        <v>23</v>
      </c>
      <c r="U5">
        <v>46</v>
      </c>
      <c r="V5">
        <v>223304</v>
      </c>
      <c r="W5">
        <v>202401</v>
      </c>
      <c r="X5">
        <v>1</v>
      </c>
      <c r="Y5">
        <v>131203</v>
      </c>
      <c r="Z5">
        <v>7461</v>
      </c>
      <c r="AA5">
        <v>138</v>
      </c>
      <c r="AB5">
        <v>102</v>
      </c>
      <c r="AC5">
        <v>14076</v>
      </c>
      <c r="AD5" t="s">
        <v>102</v>
      </c>
      <c r="AE5" t="s">
        <v>64</v>
      </c>
      <c r="AF5">
        <v>367.94</v>
      </c>
      <c r="AG5">
        <v>-1</v>
      </c>
      <c r="AH5">
        <v>507.66</v>
      </c>
      <c r="AI5">
        <v>3.83</v>
      </c>
      <c r="AJ5">
        <v>13.5716</v>
      </c>
      <c r="AK5" s="1">
        <v>-1492140</v>
      </c>
      <c r="AL5">
        <v>-12.5716</v>
      </c>
      <c r="AM5">
        <v>13.3117</v>
      </c>
      <c r="AN5">
        <v>46.4</v>
      </c>
      <c r="AO5">
        <v>0.57927200000000001</v>
      </c>
      <c r="AP5">
        <v>0.45500499999999999</v>
      </c>
      <c r="AQ5">
        <v>86.268500000000003</v>
      </c>
      <c r="AR5">
        <v>59.441899999999997</v>
      </c>
      <c r="AS5">
        <v>2237227</v>
      </c>
      <c r="AT5">
        <v>328051</v>
      </c>
      <c r="AU5">
        <v>853900</v>
      </c>
      <c r="AV5">
        <v>687064523</v>
      </c>
      <c r="AW5">
        <v>64857448</v>
      </c>
      <c r="AX5">
        <v>0</v>
      </c>
      <c r="AY5">
        <v>0</v>
      </c>
      <c r="AZ5" s="1">
        <v>260164000</v>
      </c>
      <c r="BA5">
        <v>18482.8</v>
      </c>
      <c r="BB5">
        <v>22</v>
      </c>
      <c r="BC5" s="1">
        <v>14.3573</v>
      </c>
      <c r="BD5" s="1">
        <v>14.1607</v>
      </c>
      <c r="BE5" s="1">
        <v>-1847730</v>
      </c>
      <c r="BF5">
        <v>-13.3573</v>
      </c>
      <c r="BG5">
        <v>0</v>
      </c>
      <c r="BH5">
        <v>0</v>
      </c>
      <c r="BI5">
        <v>104.04</v>
      </c>
      <c r="BJ5">
        <v>124.261</v>
      </c>
      <c r="BK5">
        <v>90.741799999999998</v>
      </c>
      <c r="BL5">
        <v>149.54</v>
      </c>
      <c r="BV5" s="1"/>
    </row>
    <row r="6" spans="1:74" x14ac:dyDescent="0.35">
      <c r="A6" t="s">
        <v>69</v>
      </c>
      <c r="B6" t="s">
        <v>73</v>
      </c>
      <c r="C6" t="s">
        <v>8</v>
      </c>
      <c r="D6">
        <v>-1</v>
      </c>
      <c r="F6">
        <v>852</v>
      </c>
      <c r="G6">
        <v>14030</v>
      </c>
      <c r="H6">
        <v>24</v>
      </c>
      <c r="I6">
        <v>359</v>
      </c>
      <c r="J6">
        <v>0</v>
      </c>
      <c r="K6">
        <v>0</v>
      </c>
      <c r="L6" t="s">
        <v>9</v>
      </c>
      <c r="M6" t="s">
        <v>108</v>
      </c>
      <c r="N6" t="s">
        <v>60</v>
      </c>
      <c r="O6" t="s">
        <v>61</v>
      </c>
      <c r="P6" t="s">
        <v>109</v>
      </c>
      <c r="Q6" t="s">
        <v>62</v>
      </c>
      <c r="R6" t="s">
        <v>63</v>
      </c>
      <c r="S6">
        <v>5975952</v>
      </c>
      <c r="T6">
        <v>264</v>
      </c>
      <c r="U6">
        <v>588</v>
      </c>
      <c r="V6">
        <v>355537</v>
      </c>
      <c r="W6">
        <v>274786</v>
      </c>
      <c r="X6">
        <v>1</v>
      </c>
      <c r="Y6">
        <v>218574</v>
      </c>
      <c r="Z6">
        <v>15265</v>
      </c>
      <c r="AA6">
        <v>150</v>
      </c>
      <c r="AB6">
        <v>111</v>
      </c>
      <c r="AC6">
        <v>16650</v>
      </c>
      <c r="AD6" t="s">
        <v>103</v>
      </c>
      <c r="AE6" t="s">
        <v>64</v>
      </c>
      <c r="AF6">
        <v>371.18</v>
      </c>
      <c r="AG6">
        <v>-1</v>
      </c>
      <c r="AH6">
        <v>2171.35</v>
      </c>
      <c r="AI6">
        <v>12.56</v>
      </c>
      <c r="AJ6">
        <v>875.16800000000001</v>
      </c>
      <c r="AK6">
        <v>-861621</v>
      </c>
      <c r="AL6">
        <v>-874.16800000000001</v>
      </c>
      <c r="AM6">
        <v>875.16800000000001</v>
      </c>
      <c r="AN6">
        <v>53.68</v>
      </c>
      <c r="AO6">
        <v>0.83979499999999996</v>
      </c>
      <c r="AP6">
        <v>0.60015499999999999</v>
      </c>
      <c r="AQ6">
        <v>141.96199999999999</v>
      </c>
      <c r="AR6">
        <v>102.706</v>
      </c>
      <c r="AS6">
        <v>3000897</v>
      </c>
      <c r="AT6">
        <v>1054021</v>
      </c>
      <c r="AU6">
        <v>3206592</v>
      </c>
      <c r="AV6">
        <v>1992343968</v>
      </c>
      <c r="AW6">
        <v>157674068</v>
      </c>
      <c r="AX6">
        <v>0</v>
      </c>
      <c r="AY6">
        <v>0</v>
      </c>
      <c r="AZ6" s="1">
        <v>308278000</v>
      </c>
      <c r="BA6">
        <v>18515.2</v>
      </c>
      <c r="BB6">
        <v>28</v>
      </c>
      <c r="BC6" s="1">
        <v>869.14</v>
      </c>
      <c r="BD6" s="1">
        <v>869.14</v>
      </c>
      <c r="BE6" s="1">
        <v>-1053600</v>
      </c>
      <c r="BF6">
        <v>-868.14</v>
      </c>
      <c r="BG6">
        <v>0</v>
      </c>
      <c r="BH6">
        <v>0</v>
      </c>
      <c r="BI6">
        <v>240.52</v>
      </c>
      <c r="BJ6">
        <v>201.85599999999999</v>
      </c>
      <c r="BK6">
        <v>150.97800000000001</v>
      </c>
      <c r="BL6">
        <v>177.2</v>
      </c>
    </row>
    <row r="7" spans="1:74" x14ac:dyDescent="0.35">
      <c r="A7" t="s">
        <v>69</v>
      </c>
      <c r="B7" t="s">
        <v>74</v>
      </c>
      <c r="C7" t="s">
        <v>8</v>
      </c>
      <c r="D7">
        <v>-1</v>
      </c>
      <c r="F7">
        <v>451</v>
      </c>
      <c r="G7">
        <v>14725</v>
      </c>
      <c r="H7">
        <v>0</v>
      </c>
      <c r="I7">
        <v>260</v>
      </c>
      <c r="J7">
        <v>0</v>
      </c>
      <c r="K7">
        <v>0</v>
      </c>
      <c r="L7" t="s">
        <v>9</v>
      </c>
      <c r="M7" t="s">
        <v>108</v>
      </c>
      <c r="N7" t="s">
        <v>60</v>
      </c>
      <c r="O7" t="s">
        <v>61</v>
      </c>
      <c r="P7" t="s">
        <v>109</v>
      </c>
      <c r="Q7" t="s">
        <v>62</v>
      </c>
      <c r="R7" t="s">
        <v>63</v>
      </c>
      <c r="S7">
        <v>5553080</v>
      </c>
      <c r="T7">
        <v>239</v>
      </c>
      <c r="U7">
        <v>212</v>
      </c>
      <c r="V7">
        <v>302755</v>
      </c>
      <c r="W7">
        <v>300220</v>
      </c>
      <c r="X7">
        <v>1</v>
      </c>
      <c r="Y7">
        <v>184812</v>
      </c>
      <c r="Z7">
        <v>15436</v>
      </c>
      <c r="AA7">
        <v>153</v>
      </c>
      <c r="AB7">
        <v>113</v>
      </c>
      <c r="AC7">
        <v>17289</v>
      </c>
      <c r="AD7" t="s">
        <v>103</v>
      </c>
      <c r="AE7" t="s">
        <v>64</v>
      </c>
      <c r="AF7">
        <v>681.44</v>
      </c>
      <c r="AG7">
        <v>-1</v>
      </c>
      <c r="AH7">
        <v>1487.67</v>
      </c>
      <c r="AI7">
        <v>9.9600000000000009</v>
      </c>
      <c r="AJ7">
        <v>11.560700000000001</v>
      </c>
      <c r="AK7">
        <v>-699528</v>
      </c>
      <c r="AL7">
        <v>-10.560700000000001</v>
      </c>
      <c r="AM7">
        <v>11.560700000000001</v>
      </c>
      <c r="AN7">
        <v>53.49</v>
      </c>
      <c r="AO7">
        <v>0.89885899999999996</v>
      </c>
      <c r="AP7">
        <v>0.59208400000000005</v>
      </c>
      <c r="AQ7">
        <v>125.21299999999999</v>
      </c>
      <c r="AR7">
        <v>83.930599999999998</v>
      </c>
      <c r="AS7">
        <v>4769636</v>
      </c>
      <c r="AT7">
        <v>553593</v>
      </c>
      <c r="AU7">
        <v>2054972</v>
      </c>
      <c r="AV7">
        <v>1335645293</v>
      </c>
      <c r="AW7">
        <v>131744275</v>
      </c>
      <c r="AX7">
        <v>0</v>
      </c>
      <c r="AY7">
        <v>0</v>
      </c>
      <c r="AZ7" s="1">
        <v>320293000</v>
      </c>
      <c r="BA7">
        <v>18525.8</v>
      </c>
      <c r="BB7">
        <v>52</v>
      </c>
      <c r="BC7" s="1">
        <v>12.2141</v>
      </c>
      <c r="BD7" s="1">
        <v>12.2141</v>
      </c>
      <c r="BE7">
        <v>-988573</v>
      </c>
      <c r="BF7">
        <v>-11.2141</v>
      </c>
      <c r="BG7">
        <v>0</v>
      </c>
      <c r="BH7">
        <v>0</v>
      </c>
      <c r="BI7">
        <v>320.83</v>
      </c>
      <c r="BJ7">
        <v>243.45500000000001</v>
      </c>
      <c r="BK7">
        <v>178.649</v>
      </c>
      <c r="BL7">
        <v>208.05</v>
      </c>
    </row>
    <row r="8" spans="1:74" x14ac:dyDescent="0.35">
      <c r="A8" t="s">
        <v>69</v>
      </c>
      <c r="B8" t="s">
        <v>75</v>
      </c>
      <c r="C8" t="s">
        <v>8</v>
      </c>
      <c r="D8">
        <v>-1</v>
      </c>
      <c r="F8">
        <v>162</v>
      </c>
      <c r="G8">
        <v>9680</v>
      </c>
      <c r="H8">
        <v>132</v>
      </c>
      <c r="I8">
        <v>600</v>
      </c>
      <c r="J8">
        <v>0</v>
      </c>
      <c r="K8">
        <v>0</v>
      </c>
      <c r="L8" t="s">
        <v>9</v>
      </c>
      <c r="M8" t="s">
        <v>108</v>
      </c>
      <c r="N8" t="s">
        <v>60</v>
      </c>
      <c r="O8" t="s">
        <v>61</v>
      </c>
      <c r="P8" t="s">
        <v>109</v>
      </c>
      <c r="Q8" t="s">
        <v>62</v>
      </c>
      <c r="R8" t="s">
        <v>63</v>
      </c>
      <c r="S8">
        <v>5473464</v>
      </c>
      <c r="T8">
        <v>94</v>
      </c>
      <c r="U8">
        <v>68</v>
      </c>
      <c r="V8">
        <v>331744</v>
      </c>
      <c r="W8">
        <v>255478</v>
      </c>
      <c r="X8">
        <v>1</v>
      </c>
      <c r="Y8">
        <v>156536</v>
      </c>
      <c r="Z8">
        <v>10574</v>
      </c>
      <c r="AA8">
        <v>169</v>
      </c>
      <c r="AB8">
        <v>125</v>
      </c>
      <c r="AC8">
        <v>21125</v>
      </c>
      <c r="AD8" t="s">
        <v>104</v>
      </c>
      <c r="AE8" t="s">
        <v>64</v>
      </c>
      <c r="AF8">
        <v>271.27</v>
      </c>
      <c r="AG8">
        <v>-1</v>
      </c>
      <c r="AH8">
        <v>663.93</v>
      </c>
      <c r="AI8">
        <v>5.97</v>
      </c>
      <c r="AJ8">
        <v>8.6985100000000006</v>
      </c>
      <c r="AK8">
        <v>-566131</v>
      </c>
      <c r="AL8">
        <v>-7.6985099999999997</v>
      </c>
      <c r="AM8">
        <v>8.6985100000000006</v>
      </c>
      <c r="AN8">
        <v>80.58</v>
      </c>
      <c r="AO8">
        <v>0.61158900000000005</v>
      </c>
      <c r="AP8">
        <v>0.45552599999999999</v>
      </c>
      <c r="AQ8">
        <v>95.074299999999994</v>
      </c>
      <c r="AR8">
        <v>67.686300000000003</v>
      </c>
      <c r="AS8">
        <v>2616338</v>
      </c>
      <c r="AT8">
        <v>369944</v>
      </c>
      <c r="AU8">
        <v>775061</v>
      </c>
      <c r="AV8">
        <v>1257487865</v>
      </c>
      <c r="AW8">
        <v>245527477</v>
      </c>
      <c r="AX8">
        <v>0</v>
      </c>
      <c r="AY8">
        <v>0</v>
      </c>
      <c r="AZ8" s="1">
        <v>391827000</v>
      </c>
      <c r="BA8">
        <v>18548</v>
      </c>
      <c r="BB8">
        <v>18</v>
      </c>
      <c r="BC8" s="1">
        <v>9.2692099999999993</v>
      </c>
      <c r="BD8" s="1">
        <v>9.2692099999999993</v>
      </c>
      <c r="BE8" s="1">
        <v>-849140</v>
      </c>
      <c r="BF8">
        <v>-8.2692099999999993</v>
      </c>
      <c r="BG8">
        <v>0</v>
      </c>
      <c r="BH8">
        <v>0</v>
      </c>
      <c r="BI8">
        <v>219.82</v>
      </c>
      <c r="BJ8">
        <v>129.59899999999999</v>
      </c>
      <c r="BK8">
        <v>97.183999999999997</v>
      </c>
      <c r="BL8">
        <v>243.71</v>
      </c>
      <c r="BV8" s="1"/>
    </row>
    <row r="9" spans="1:74" x14ac:dyDescent="0.35">
      <c r="A9" t="s">
        <v>69</v>
      </c>
      <c r="B9" t="s">
        <v>76</v>
      </c>
      <c r="C9" t="s">
        <v>8</v>
      </c>
      <c r="D9">
        <v>-1</v>
      </c>
      <c r="F9">
        <v>229</v>
      </c>
      <c r="G9">
        <v>7818</v>
      </c>
      <c r="H9">
        <v>78</v>
      </c>
      <c r="I9">
        <v>1459</v>
      </c>
      <c r="J9">
        <v>0</v>
      </c>
      <c r="K9">
        <v>1</v>
      </c>
      <c r="L9" t="s">
        <v>9</v>
      </c>
      <c r="M9" t="s">
        <v>108</v>
      </c>
      <c r="N9" t="s">
        <v>60</v>
      </c>
      <c r="O9" t="s">
        <v>61</v>
      </c>
      <c r="P9" t="s">
        <v>109</v>
      </c>
      <c r="Q9" t="s">
        <v>62</v>
      </c>
      <c r="R9" t="s">
        <v>63</v>
      </c>
      <c r="S9">
        <v>6831948</v>
      </c>
      <c r="T9">
        <v>129</v>
      </c>
      <c r="U9">
        <v>100</v>
      </c>
      <c r="V9">
        <v>316623</v>
      </c>
      <c r="W9">
        <v>257480</v>
      </c>
      <c r="X9">
        <v>3</v>
      </c>
      <c r="Y9">
        <v>183470</v>
      </c>
      <c r="Z9">
        <v>9585</v>
      </c>
      <c r="AA9">
        <v>225</v>
      </c>
      <c r="AB9">
        <v>167</v>
      </c>
      <c r="AC9">
        <v>37575</v>
      </c>
      <c r="AD9" t="s">
        <v>102</v>
      </c>
      <c r="AE9" t="s">
        <v>64</v>
      </c>
      <c r="AF9">
        <v>346.56</v>
      </c>
      <c r="AG9">
        <v>-1</v>
      </c>
      <c r="AH9">
        <v>599.95000000000005</v>
      </c>
      <c r="AI9">
        <v>3.38</v>
      </c>
      <c r="AJ9">
        <v>7.0787899999999997</v>
      </c>
      <c r="AK9">
        <v>-337836</v>
      </c>
      <c r="AL9">
        <v>-6.0787899999999997</v>
      </c>
      <c r="AM9">
        <v>5.4741400000000002</v>
      </c>
      <c r="AN9">
        <v>127.41</v>
      </c>
      <c r="AO9">
        <v>0.68826200000000004</v>
      </c>
      <c r="AP9">
        <v>0.49786399999999997</v>
      </c>
      <c r="AQ9">
        <v>102.047</v>
      </c>
      <c r="AR9">
        <v>74.110100000000003</v>
      </c>
      <c r="AS9">
        <v>2771337</v>
      </c>
      <c r="AT9">
        <v>404490</v>
      </c>
      <c r="AU9">
        <v>781545</v>
      </c>
      <c r="AV9">
        <v>747740096</v>
      </c>
      <c r="AW9">
        <v>114042806</v>
      </c>
      <c r="AX9">
        <v>0</v>
      </c>
      <c r="AY9">
        <v>0</v>
      </c>
      <c r="AZ9" s="1">
        <v>695909000</v>
      </c>
      <c r="BA9">
        <v>18520.5</v>
      </c>
      <c r="BB9">
        <v>13</v>
      </c>
      <c r="BC9" s="1">
        <v>8.9852900000000009</v>
      </c>
      <c r="BD9" s="1">
        <v>6.8640400000000001</v>
      </c>
      <c r="BE9" s="1">
        <v>-528833</v>
      </c>
      <c r="BF9">
        <v>-7.98529</v>
      </c>
      <c r="BG9">
        <v>0</v>
      </c>
      <c r="BH9">
        <v>0</v>
      </c>
      <c r="BI9">
        <v>122.91</v>
      </c>
      <c r="BJ9">
        <v>132.56299999999999</v>
      </c>
      <c r="BK9">
        <v>100.345</v>
      </c>
      <c r="BL9">
        <v>457.52</v>
      </c>
      <c r="BV9" s="1"/>
    </row>
    <row r="10" spans="1:74" x14ac:dyDescent="0.35">
      <c r="A10" t="s">
        <v>69</v>
      </c>
      <c r="B10" t="s">
        <v>77</v>
      </c>
      <c r="C10" t="s">
        <v>8</v>
      </c>
      <c r="D10">
        <v>-1</v>
      </c>
      <c r="F10">
        <v>150</v>
      </c>
      <c r="G10">
        <v>15899</v>
      </c>
      <c r="H10">
        <v>75</v>
      </c>
      <c r="I10">
        <v>553</v>
      </c>
      <c r="J10">
        <v>0</v>
      </c>
      <c r="K10">
        <v>0</v>
      </c>
      <c r="L10" t="s">
        <v>9</v>
      </c>
      <c r="M10" t="s">
        <v>108</v>
      </c>
      <c r="N10" t="s">
        <v>60</v>
      </c>
      <c r="O10" t="s">
        <v>61</v>
      </c>
      <c r="P10" t="s">
        <v>109</v>
      </c>
      <c r="Q10" t="s">
        <v>62</v>
      </c>
      <c r="R10" t="s">
        <v>63</v>
      </c>
      <c r="S10">
        <v>4973376</v>
      </c>
      <c r="T10">
        <v>68</v>
      </c>
      <c r="U10">
        <v>82</v>
      </c>
      <c r="V10">
        <v>284051</v>
      </c>
      <c r="W10">
        <v>234177</v>
      </c>
      <c r="X10">
        <v>1</v>
      </c>
      <c r="Y10">
        <v>144423</v>
      </c>
      <c r="Z10">
        <v>16677</v>
      </c>
      <c r="AA10">
        <v>158</v>
      </c>
      <c r="AB10">
        <v>117</v>
      </c>
      <c r="AC10">
        <v>18486</v>
      </c>
      <c r="AD10" t="s">
        <v>103</v>
      </c>
      <c r="AE10" t="s">
        <v>64</v>
      </c>
      <c r="AF10">
        <v>256.95</v>
      </c>
      <c r="AG10">
        <v>-1</v>
      </c>
      <c r="AH10">
        <v>1026</v>
      </c>
      <c r="AI10">
        <v>5.81</v>
      </c>
      <c r="AJ10">
        <v>6.76755</v>
      </c>
      <c r="AK10">
        <v>-370708</v>
      </c>
      <c r="AL10">
        <v>-5.76755</v>
      </c>
      <c r="AM10">
        <v>6.5733699999999997</v>
      </c>
      <c r="AN10">
        <v>62.14</v>
      </c>
      <c r="AO10">
        <v>0.50919499999999995</v>
      </c>
      <c r="AP10">
        <v>0.41371999999999998</v>
      </c>
      <c r="AQ10">
        <v>109.727</v>
      </c>
      <c r="AR10">
        <v>79.239900000000006</v>
      </c>
      <c r="AS10">
        <v>2816056</v>
      </c>
      <c r="AT10">
        <v>320120</v>
      </c>
      <c r="AU10">
        <v>767237</v>
      </c>
      <c r="AV10">
        <v>856045879</v>
      </c>
      <c r="AW10">
        <v>137436324</v>
      </c>
      <c r="AX10">
        <v>0</v>
      </c>
      <c r="AY10">
        <v>0</v>
      </c>
      <c r="AZ10" s="1">
        <v>342752000</v>
      </c>
      <c r="BA10">
        <v>18541.2</v>
      </c>
      <c r="BB10">
        <v>25</v>
      </c>
      <c r="BC10" s="1">
        <v>7.2442500000000001</v>
      </c>
      <c r="BD10" s="1">
        <v>7.2442500000000001</v>
      </c>
      <c r="BE10" s="1">
        <v>-573411</v>
      </c>
      <c r="BF10">
        <v>-6.2442500000000001</v>
      </c>
      <c r="BG10">
        <v>0</v>
      </c>
      <c r="BH10">
        <v>0</v>
      </c>
      <c r="BI10">
        <v>178.26</v>
      </c>
      <c r="BJ10">
        <v>162.72300000000001</v>
      </c>
      <c r="BK10">
        <v>123.214</v>
      </c>
      <c r="BL10">
        <v>206.82</v>
      </c>
      <c r="BV10" s="1"/>
    </row>
    <row r="11" spans="1:74" x14ac:dyDescent="0.35">
      <c r="A11" t="s">
        <v>69</v>
      </c>
      <c r="B11" t="s">
        <v>78</v>
      </c>
      <c r="C11" t="s">
        <v>8</v>
      </c>
      <c r="D11">
        <v>-1</v>
      </c>
      <c r="F11">
        <v>208</v>
      </c>
      <c r="G11">
        <v>7145</v>
      </c>
      <c r="H11">
        <v>213</v>
      </c>
      <c r="I11">
        <v>785</v>
      </c>
      <c r="J11">
        <v>40</v>
      </c>
      <c r="K11">
        <v>0</v>
      </c>
      <c r="L11" t="s">
        <v>9</v>
      </c>
      <c r="M11" t="s">
        <v>108</v>
      </c>
      <c r="N11" t="s">
        <v>60</v>
      </c>
      <c r="O11" t="s">
        <v>61</v>
      </c>
      <c r="P11" t="s">
        <v>109</v>
      </c>
      <c r="Q11" t="s">
        <v>62</v>
      </c>
      <c r="R11" t="s">
        <v>63</v>
      </c>
      <c r="S11">
        <v>5946484</v>
      </c>
      <c r="T11">
        <v>106</v>
      </c>
      <c r="U11">
        <v>102</v>
      </c>
      <c r="V11">
        <v>279132</v>
      </c>
      <c r="W11">
        <v>212552</v>
      </c>
      <c r="X11">
        <v>1</v>
      </c>
      <c r="Y11">
        <v>168784</v>
      </c>
      <c r="Z11">
        <v>8391</v>
      </c>
      <c r="AA11">
        <v>209</v>
      </c>
      <c r="AB11">
        <v>155</v>
      </c>
      <c r="AC11">
        <v>32395</v>
      </c>
      <c r="AD11" t="s">
        <v>104</v>
      </c>
      <c r="AE11" t="s">
        <v>64</v>
      </c>
      <c r="AF11">
        <v>312.63</v>
      </c>
      <c r="AG11">
        <v>-1</v>
      </c>
      <c r="AH11">
        <v>550.04</v>
      </c>
      <c r="AI11">
        <v>3.69</v>
      </c>
      <c r="AJ11">
        <v>10.808400000000001</v>
      </c>
      <c r="AK11">
        <v>-633550</v>
      </c>
      <c r="AL11">
        <v>-9.8083899999999993</v>
      </c>
      <c r="AM11">
        <v>10.808400000000001</v>
      </c>
      <c r="AN11">
        <v>129.52000000000001</v>
      </c>
      <c r="AO11">
        <v>0.65329000000000004</v>
      </c>
      <c r="AP11">
        <v>0.49677199999999999</v>
      </c>
      <c r="AQ11">
        <v>98.182699999999997</v>
      </c>
      <c r="AR11">
        <v>71.593500000000006</v>
      </c>
      <c r="AS11">
        <v>3357441</v>
      </c>
      <c r="AT11">
        <v>433206</v>
      </c>
      <c r="AU11">
        <v>965222</v>
      </c>
      <c r="AV11">
        <v>1142677010</v>
      </c>
      <c r="AW11">
        <v>184195740</v>
      </c>
      <c r="AX11">
        <v>0</v>
      </c>
      <c r="AY11">
        <v>0</v>
      </c>
      <c r="AZ11" s="1">
        <v>600287000</v>
      </c>
      <c r="BA11">
        <v>18530.2</v>
      </c>
      <c r="BB11">
        <v>44</v>
      </c>
      <c r="BC11" s="1">
        <v>11.306900000000001</v>
      </c>
      <c r="BD11" s="1">
        <v>11.306900000000001</v>
      </c>
      <c r="BE11" s="1">
        <v>-880482</v>
      </c>
      <c r="BF11">
        <v>-10.306900000000001</v>
      </c>
      <c r="BG11">
        <v>0</v>
      </c>
      <c r="BH11">
        <v>0</v>
      </c>
      <c r="BI11">
        <v>232.12</v>
      </c>
      <c r="BJ11">
        <v>165.27699999999999</v>
      </c>
      <c r="BK11">
        <v>127.96599999999999</v>
      </c>
      <c r="BL11">
        <v>410.11</v>
      </c>
      <c r="BV11" s="1"/>
    </row>
    <row r="12" spans="1:74" x14ac:dyDescent="0.35">
      <c r="A12" t="s">
        <v>69</v>
      </c>
      <c r="B12" t="s">
        <v>79</v>
      </c>
      <c r="C12" t="s">
        <v>8</v>
      </c>
      <c r="D12">
        <v>-1</v>
      </c>
      <c r="F12">
        <v>119</v>
      </c>
      <c r="G12">
        <v>7239</v>
      </c>
      <c r="H12">
        <v>85</v>
      </c>
      <c r="I12">
        <v>1664</v>
      </c>
      <c r="J12">
        <v>0</v>
      </c>
      <c r="K12">
        <v>0</v>
      </c>
      <c r="L12" t="s">
        <v>9</v>
      </c>
      <c r="M12" t="s">
        <v>108</v>
      </c>
      <c r="N12" t="s">
        <v>60</v>
      </c>
      <c r="O12" t="s">
        <v>61</v>
      </c>
      <c r="P12" t="s">
        <v>109</v>
      </c>
      <c r="Q12" t="s">
        <v>62</v>
      </c>
      <c r="R12" t="s">
        <v>63</v>
      </c>
      <c r="S12">
        <v>6837796</v>
      </c>
      <c r="T12">
        <v>87</v>
      </c>
      <c r="U12">
        <v>32</v>
      </c>
      <c r="V12">
        <v>233978</v>
      </c>
      <c r="W12">
        <v>190746</v>
      </c>
      <c r="X12">
        <v>1</v>
      </c>
      <c r="Y12">
        <v>146198</v>
      </c>
      <c r="Z12">
        <v>9107</v>
      </c>
      <c r="AA12">
        <v>242</v>
      </c>
      <c r="AB12">
        <v>179</v>
      </c>
      <c r="AC12">
        <v>43318</v>
      </c>
      <c r="AD12" t="s">
        <v>102</v>
      </c>
      <c r="AE12" t="s">
        <v>64</v>
      </c>
      <c r="AF12">
        <v>469.35</v>
      </c>
      <c r="AG12">
        <v>-1</v>
      </c>
      <c r="AH12">
        <v>835.62</v>
      </c>
      <c r="AI12">
        <v>5.14</v>
      </c>
      <c r="AJ12">
        <v>12.6478</v>
      </c>
      <c r="AK12" s="1">
        <v>-1531990</v>
      </c>
      <c r="AL12">
        <v>-11.6478</v>
      </c>
      <c r="AM12">
        <v>12.6478</v>
      </c>
      <c r="AN12">
        <v>164.68</v>
      </c>
      <c r="AO12">
        <v>0.97600100000000001</v>
      </c>
      <c r="AP12">
        <v>0.68784999999999996</v>
      </c>
      <c r="AQ12">
        <v>138.5</v>
      </c>
      <c r="AR12">
        <v>100.91</v>
      </c>
      <c r="AS12">
        <v>4628018</v>
      </c>
      <c r="AT12">
        <v>463825</v>
      </c>
      <c r="AU12">
        <v>1503870</v>
      </c>
      <c r="AV12">
        <v>1437130651</v>
      </c>
      <c r="AW12">
        <v>231884575</v>
      </c>
      <c r="AX12">
        <v>0</v>
      </c>
      <c r="AY12">
        <v>0</v>
      </c>
      <c r="AZ12" s="1">
        <v>801751000</v>
      </c>
      <c r="BA12">
        <v>18508.5</v>
      </c>
      <c r="BB12">
        <v>17</v>
      </c>
      <c r="BC12" s="1">
        <v>13.369199999999999</v>
      </c>
      <c r="BD12" s="1">
        <v>13.369199999999999</v>
      </c>
      <c r="BE12" s="1">
        <v>-1899060</v>
      </c>
      <c r="BF12">
        <v>-12.369199999999999</v>
      </c>
      <c r="BG12">
        <v>0</v>
      </c>
      <c r="BH12">
        <v>0</v>
      </c>
      <c r="BI12">
        <v>246.64</v>
      </c>
      <c r="BJ12">
        <v>184.5</v>
      </c>
      <c r="BK12">
        <v>140.47499999999999</v>
      </c>
      <c r="BL12">
        <v>553.71</v>
      </c>
      <c r="BV12" s="1"/>
    </row>
    <row r="13" spans="1:74" x14ac:dyDescent="0.35">
      <c r="A13" t="s">
        <v>69</v>
      </c>
      <c r="B13" t="s">
        <v>80</v>
      </c>
      <c r="C13" t="s">
        <v>8</v>
      </c>
      <c r="D13">
        <v>-1</v>
      </c>
      <c r="F13">
        <v>441</v>
      </c>
      <c r="G13">
        <v>6937</v>
      </c>
      <c r="H13">
        <v>15</v>
      </c>
      <c r="I13">
        <v>481</v>
      </c>
      <c r="J13">
        <v>0</v>
      </c>
      <c r="K13">
        <v>0</v>
      </c>
      <c r="L13" t="s">
        <v>9</v>
      </c>
      <c r="M13" t="s">
        <v>108</v>
      </c>
      <c r="N13" t="s">
        <v>60</v>
      </c>
      <c r="O13" t="s">
        <v>61</v>
      </c>
      <c r="P13" t="s">
        <v>109</v>
      </c>
      <c r="Q13" t="s">
        <v>62</v>
      </c>
      <c r="R13" t="s">
        <v>63</v>
      </c>
      <c r="S13">
        <v>3701904</v>
      </c>
      <c r="T13">
        <v>72</v>
      </c>
      <c r="U13">
        <v>369</v>
      </c>
      <c r="V13">
        <v>178312</v>
      </c>
      <c r="W13">
        <v>137832</v>
      </c>
      <c r="X13">
        <v>1</v>
      </c>
      <c r="Y13">
        <v>108345</v>
      </c>
      <c r="Z13">
        <v>7874</v>
      </c>
      <c r="AA13">
        <v>136</v>
      </c>
      <c r="AB13">
        <v>101</v>
      </c>
      <c r="AC13">
        <v>13736</v>
      </c>
      <c r="AD13" t="s">
        <v>102</v>
      </c>
      <c r="AE13" t="s">
        <v>64</v>
      </c>
      <c r="AF13">
        <v>182.42</v>
      </c>
      <c r="AG13">
        <v>-1</v>
      </c>
      <c r="AH13">
        <v>719.61</v>
      </c>
      <c r="AI13">
        <v>4.78</v>
      </c>
      <c r="AJ13">
        <v>851.19</v>
      </c>
      <c r="AK13">
        <v>-389269</v>
      </c>
      <c r="AL13">
        <v>-850.19</v>
      </c>
      <c r="AM13">
        <v>851.19</v>
      </c>
      <c r="AN13">
        <v>50.61</v>
      </c>
      <c r="AO13">
        <v>0.41033199999999997</v>
      </c>
      <c r="AP13">
        <v>0.29812499999999997</v>
      </c>
      <c r="AQ13">
        <v>63.273899999999998</v>
      </c>
      <c r="AR13">
        <v>46.201599999999999</v>
      </c>
      <c r="AS13">
        <v>1630334</v>
      </c>
      <c r="AT13">
        <v>475504</v>
      </c>
      <c r="AU13">
        <v>1473018</v>
      </c>
      <c r="AV13">
        <v>1179152997</v>
      </c>
      <c r="AW13">
        <v>94653229</v>
      </c>
      <c r="AX13">
        <v>0</v>
      </c>
      <c r="AY13">
        <v>0</v>
      </c>
      <c r="AZ13" s="1">
        <v>253781000</v>
      </c>
      <c r="BA13">
        <v>18475.599999999999</v>
      </c>
      <c r="BB13">
        <v>24</v>
      </c>
      <c r="BC13" s="1">
        <v>837.72699999999998</v>
      </c>
      <c r="BD13" s="1">
        <v>837.72699999999998</v>
      </c>
      <c r="BE13" s="1">
        <v>-515162</v>
      </c>
      <c r="BF13">
        <v>-836.72699999999998</v>
      </c>
      <c r="BG13">
        <v>0</v>
      </c>
      <c r="BH13">
        <v>0</v>
      </c>
      <c r="BI13">
        <v>134.21</v>
      </c>
      <c r="BJ13">
        <v>90.359899999999996</v>
      </c>
      <c r="BK13">
        <v>68.666200000000003</v>
      </c>
      <c r="BL13">
        <v>150.93</v>
      </c>
      <c r="BV13" s="1"/>
    </row>
    <row r="14" spans="1:74" x14ac:dyDescent="0.35">
      <c r="A14" t="s">
        <v>69</v>
      </c>
      <c r="B14" t="s">
        <v>81</v>
      </c>
      <c r="C14" t="s">
        <v>8</v>
      </c>
      <c r="D14">
        <v>-1</v>
      </c>
      <c r="F14">
        <v>479</v>
      </c>
      <c r="G14">
        <v>5366</v>
      </c>
      <c r="H14">
        <v>37</v>
      </c>
      <c r="I14">
        <v>0</v>
      </c>
      <c r="J14">
        <v>0</v>
      </c>
      <c r="K14">
        <v>0</v>
      </c>
      <c r="L14" t="s">
        <v>9</v>
      </c>
      <c r="M14" t="s">
        <v>108</v>
      </c>
      <c r="N14" t="s">
        <v>60</v>
      </c>
      <c r="O14" t="s">
        <v>61</v>
      </c>
      <c r="P14" t="s">
        <v>109</v>
      </c>
      <c r="Q14" t="s">
        <v>62</v>
      </c>
      <c r="R14" t="s">
        <v>63</v>
      </c>
      <c r="S14">
        <v>2826196</v>
      </c>
      <c r="T14">
        <v>323</v>
      </c>
      <c r="U14">
        <v>156</v>
      </c>
      <c r="V14">
        <v>140638</v>
      </c>
      <c r="W14">
        <v>111354</v>
      </c>
      <c r="X14">
        <v>1</v>
      </c>
      <c r="Y14">
        <v>78004</v>
      </c>
      <c r="Z14">
        <v>5882</v>
      </c>
      <c r="AA14">
        <v>95</v>
      </c>
      <c r="AB14">
        <v>70</v>
      </c>
      <c r="AC14">
        <v>6650</v>
      </c>
      <c r="AD14" t="s">
        <v>103</v>
      </c>
      <c r="AE14" t="s">
        <v>64</v>
      </c>
      <c r="AF14">
        <v>183.41</v>
      </c>
      <c r="AG14">
        <v>-1</v>
      </c>
      <c r="AH14">
        <v>336.34</v>
      </c>
      <c r="AI14">
        <v>2.31</v>
      </c>
      <c r="AJ14">
        <v>78.316199999999995</v>
      </c>
      <c r="AK14">
        <v>-375071</v>
      </c>
      <c r="AL14">
        <v>-77.316199999999995</v>
      </c>
      <c r="AM14">
        <v>78.316199999999995</v>
      </c>
      <c r="AN14">
        <v>20.92</v>
      </c>
      <c r="AO14">
        <v>0.30271100000000001</v>
      </c>
      <c r="AP14">
        <v>0.25684600000000002</v>
      </c>
      <c r="AQ14">
        <v>47.747700000000002</v>
      </c>
      <c r="AR14">
        <v>34.964700000000001</v>
      </c>
      <c r="AS14">
        <v>1612271</v>
      </c>
      <c r="AT14">
        <v>249303</v>
      </c>
      <c r="AU14">
        <v>845612</v>
      </c>
      <c r="AV14">
        <v>794012785</v>
      </c>
      <c r="AW14">
        <v>90253580</v>
      </c>
      <c r="AX14">
        <v>0</v>
      </c>
      <c r="AY14">
        <v>0</v>
      </c>
      <c r="AZ14" s="1">
        <v>122432000</v>
      </c>
      <c r="BA14">
        <v>18410.900000000001</v>
      </c>
      <c r="BB14">
        <v>20</v>
      </c>
      <c r="BC14" s="1">
        <v>77.201499999999996</v>
      </c>
      <c r="BD14" s="1">
        <v>77.201499999999996</v>
      </c>
      <c r="BE14" s="1">
        <v>-414731</v>
      </c>
      <c r="BF14">
        <v>-76.201499999999996</v>
      </c>
      <c r="BG14">
        <v>0</v>
      </c>
      <c r="BH14">
        <v>0</v>
      </c>
      <c r="BI14">
        <v>103.81</v>
      </c>
      <c r="BJ14">
        <v>68.1661</v>
      </c>
      <c r="BK14">
        <v>52.115900000000003</v>
      </c>
      <c r="BL14">
        <v>63.49</v>
      </c>
      <c r="BV14" s="1"/>
    </row>
    <row r="15" spans="1:74" x14ac:dyDescent="0.35">
      <c r="A15" t="s">
        <v>69</v>
      </c>
      <c r="B15" t="s">
        <v>82</v>
      </c>
      <c r="C15" t="s">
        <v>8</v>
      </c>
      <c r="D15">
        <v>-1</v>
      </c>
      <c r="F15">
        <v>117</v>
      </c>
      <c r="G15">
        <v>4233</v>
      </c>
      <c r="H15">
        <v>44</v>
      </c>
      <c r="I15">
        <v>860</v>
      </c>
      <c r="J15">
        <v>0</v>
      </c>
      <c r="K15">
        <v>0</v>
      </c>
      <c r="L15" t="s">
        <v>9</v>
      </c>
      <c r="M15" t="s">
        <v>108</v>
      </c>
      <c r="N15" t="s">
        <v>60</v>
      </c>
      <c r="O15" t="s">
        <v>61</v>
      </c>
      <c r="P15" t="s">
        <v>109</v>
      </c>
      <c r="Q15" t="s">
        <v>62</v>
      </c>
      <c r="R15" t="s">
        <v>63</v>
      </c>
      <c r="S15">
        <v>4012240</v>
      </c>
      <c r="T15">
        <v>85</v>
      </c>
      <c r="U15">
        <v>32</v>
      </c>
      <c r="V15">
        <v>138853</v>
      </c>
      <c r="W15">
        <v>110549</v>
      </c>
      <c r="X15">
        <v>1</v>
      </c>
      <c r="Y15">
        <v>87969</v>
      </c>
      <c r="Z15">
        <v>5254</v>
      </c>
      <c r="AA15">
        <v>171</v>
      </c>
      <c r="AB15">
        <v>127</v>
      </c>
      <c r="AC15">
        <v>21717</v>
      </c>
      <c r="AD15" t="s">
        <v>102</v>
      </c>
      <c r="AE15" t="s">
        <v>64</v>
      </c>
      <c r="AF15">
        <v>263.06</v>
      </c>
      <c r="AG15">
        <v>-1</v>
      </c>
      <c r="AH15">
        <v>341.84</v>
      </c>
      <c r="AI15">
        <v>2.2599999999999998</v>
      </c>
      <c r="AJ15">
        <v>11.082000000000001</v>
      </c>
      <c r="AK15">
        <v>-760576</v>
      </c>
      <c r="AL15">
        <v>-10.082000000000001</v>
      </c>
      <c r="AM15">
        <v>11.082000000000001</v>
      </c>
      <c r="AN15">
        <v>77.95</v>
      </c>
      <c r="AO15">
        <v>0.46825099999999997</v>
      </c>
      <c r="AP15">
        <v>0.35348000000000002</v>
      </c>
      <c r="AQ15">
        <v>66.363200000000006</v>
      </c>
      <c r="AR15">
        <v>49.021700000000003</v>
      </c>
      <c r="AS15">
        <v>2165819</v>
      </c>
      <c r="AT15">
        <v>270204</v>
      </c>
      <c r="AU15">
        <v>817435</v>
      </c>
      <c r="AV15">
        <v>766208954</v>
      </c>
      <c r="AW15">
        <v>116603903</v>
      </c>
      <c r="AX15">
        <v>0</v>
      </c>
      <c r="AY15">
        <v>0</v>
      </c>
      <c r="AZ15" s="1">
        <v>402762000</v>
      </c>
      <c r="BA15">
        <v>18545.900000000001</v>
      </c>
      <c r="BB15">
        <v>52</v>
      </c>
      <c r="BC15" s="1">
        <v>11.5092</v>
      </c>
      <c r="BD15" s="1">
        <v>11.5092</v>
      </c>
      <c r="BE15" s="1">
        <v>-913043</v>
      </c>
      <c r="BF15">
        <v>-10.5092</v>
      </c>
      <c r="BG15">
        <v>0</v>
      </c>
      <c r="BH15">
        <v>0</v>
      </c>
      <c r="BI15">
        <v>154.27000000000001</v>
      </c>
      <c r="BJ15">
        <v>121.883</v>
      </c>
      <c r="BK15">
        <v>95.741</v>
      </c>
      <c r="BL15">
        <v>241.49</v>
      </c>
      <c r="BV15" s="1"/>
    </row>
    <row r="16" spans="1:74" x14ac:dyDescent="0.35">
      <c r="A16" t="s">
        <v>69</v>
      </c>
      <c r="B16" t="s">
        <v>83</v>
      </c>
      <c r="C16" t="s">
        <v>8</v>
      </c>
      <c r="D16">
        <v>-1</v>
      </c>
      <c r="F16">
        <v>77</v>
      </c>
      <c r="G16">
        <v>3123</v>
      </c>
      <c r="H16">
        <v>89</v>
      </c>
      <c r="I16">
        <v>136</v>
      </c>
      <c r="J16">
        <v>0</v>
      </c>
      <c r="K16">
        <v>0</v>
      </c>
      <c r="L16" t="s">
        <v>9</v>
      </c>
      <c r="M16" t="s">
        <v>108</v>
      </c>
      <c r="N16" t="s">
        <v>60</v>
      </c>
      <c r="O16" t="s">
        <v>61</v>
      </c>
      <c r="P16" t="s">
        <v>109</v>
      </c>
      <c r="Q16" t="s">
        <v>62</v>
      </c>
      <c r="R16" t="s">
        <v>63</v>
      </c>
      <c r="S16">
        <v>2814152</v>
      </c>
      <c r="T16">
        <v>42</v>
      </c>
      <c r="U16">
        <v>35</v>
      </c>
      <c r="V16">
        <v>119888</v>
      </c>
      <c r="W16">
        <v>86875</v>
      </c>
      <c r="X16">
        <v>1</v>
      </c>
      <c r="Y16">
        <v>51283</v>
      </c>
      <c r="Z16">
        <v>3425</v>
      </c>
      <c r="AA16">
        <v>129</v>
      </c>
      <c r="AB16">
        <v>96</v>
      </c>
      <c r="AC16">
        <v>12384</v>
      </c>
      <c r="AD16" t="s">
        <v>104</v>
      </c>
      <c r="AE16" t="s">
        <v>64</v>
      </c>
      <c r="AF16">
        <v>82.11</v>
      </c>
      <c r="AG16">
        <v>-1</v>
      </c>
      <c r="AH16">
        <v>80.31</v>
      </c>
      <c r="AI16">
        <v>0.56999999999999995</v>
      </c>
      <c r="AJ16">
        <v>7.8863700000000003</v>
      </c>
      <c r="AK16">
        <v>-71260.7</v>
      </c>
      <c r="AL16">
        <v>-6.8863700000000003</v>
      </c>
      <c r="AM16">
        <v>5.1276999999999999</v>
      </c>
      <c r="AN16">
        <v>42.12</v>
      </c>
      <c r="AO16">
        <v>0.210447</v>
      </c>
      <c r="AP16">
        <v>0.167737</v>
      </c>
      <c r="AQ16">
        <v>31.302099999999999</v>
      </c>
      <c r="AR16">
        <v>23.9559</v>
      </c>
      <c r="AS16">
        <v>749667</v>
      </c>
      <c r="AT16">
        <v>110099</v>
      </c>
      <c r="AU16">
        <v>187821</v>
      </c>
      <c r="AV16">
        <v>250313976</v>
      </c>
      <c r="AW16">
        <v>47472949</v>
      </c>
      <c r="AX16">
        <v>0</v>
      </c>
      <c r="AY16">
        <v>0</v>
      </c>
      <c r="AZ16" s="1">
        <v>228642000</v>
      </c>
      <c r="BA16">
        <v>18462.7</v>
      </c>
      <c r="BB16">
        <v>29</v>
      </c>
      <c r="BC16" s="1">
        <v>8.0560200000000002</v>
      </c>
      <c r="BD16" s="1">
        <v>5.5812400000000002</v>
      </c>
      <c r="BE16" s="1">
        <v>-112257</v>
      </c>
      <c r="BF16">
        <v>-7.0560200000000002</v>
      </c>
      <c r="BG16">
        <v>0</v>
      </c>
      <c r="BH16">
        <v>0</v>
      </c>
      <c r="BI16">
        <v>46.43</v>
      </c>
      <c r="BJ16">
        <v>47.520699999999998</v>
      </c>
      <c r="BK16">
        <v>38.240900000000003</v>
      </c>
      <c r="BL16">
        <v>124.09</v>
      </c>
      <c r="BV16" s="1"/>
    </row>
    <row r="17" spans="1:74" x14ac:dyDescent="0.35">
      <c r="A17" t="s">
        <v>69</v>
      </c>
      <c r="B17" t="s">
        <v>84</v>
      </c>
      <c r="C17" t="s">
        <v>8</v>
      </c>
      <c r="D17">
        <v>-1</v>
      </c>
      <c r="F17">
        <v>310</v>
      </c>
      <c r="G17">
        <v>4000</v>
      </c>
      <c r="H17">
        <v>1</v>
      </c>
      <c r="I17">
        <v>128</v>
      </c>
      <c r="J17">
        <v>0</v>
      </c>
      <c r="K17">
        <v>0</v>
      </c>
      <c r="L17" t="s">
        <v>9</v>
      </c>
      <c r="M17" t="s">
        <v>108</v>
      </c>
      <c r="N17" t="s">
        <v>60</v>
      </c>
      <c r="O17" t="s">
        <v>61</v>
      </c>
      <c r="P17" t="s">
        <v>109</v>
      </c>
      <c r="Q17" t="s">
        <v>62</v>
      </c>
      <c r="R17" t="s">
        <v>63</v>
      </c>
      <c r="S17">
        <v>2299176</v>
      </c>
      <c r="T17">
        <v>173</v>
      </c>
      <c r="U17">
        <v>137</v>
      </c>
      <c r="V17">
        <v>92814</v>
      </c>
      <c r="W17">
        <v>91975</v>
      </c>
      <c r="X17">
        <v>1</v>
      </c>
      <c r="Y17">
        <v>60944</v>
      </c>
      <c r="Z17">
        <v>4439</v>
      </c>
      <c r="AA17">
        <v>82</v>
      </c>
      <c r="AB17">
        <v>61</v>
      </c>
      <c r="AC17">
        <v>5002</v>
      </c>
      <c r="AD17" t="s">
        <v>103</v>
      </c>
      <c r="AE17" t="s">
        <v>64</v>
      </c>
      <c r="AF17">
        <v>222.75</v>
      </c>
      <c r="AG17">
        <v>-1</v>
      </c>
      <c r="AH17">
        <v>181.28</v>
      </c>
      <c r="AI17">
        <v>1.34</v>
      </c>
      <c r="AJ17">
        <v>8.1196699999999993</v>
      </c>
      <c r="AK17">
        <v>-519070</v>
      </c>
      <c r="AL17">
        <v>-7.1196700000000002</v>
      </c>
      <c r="AM17">
        <v>8.1196699999999993</v>
      </c>
      <c r="AN17">
        <v>14.65</v>
      </c>
      <c r="AO17">
        <v>0.26506099999999999</v>
      </c>
      <c r="AP17">
        <v>0.178677</v>
      </c>
      <c r="AQ17">
        <v>34.829500000000003</v>
      </c>
      <c r="AR17">
        <v>23.589500000000001</v>
      </c>
      <c r="AS17">
        <v>1280040</v>
      </c>
      <c r="AT17">
        <v>216136</v>
      </c>
      <c r="AU17">
        <v>741790</v>
      </c>
      <c r="AV17">
        <v>472448758</v>
      </c>
      <c r="AW17">
        <v>48460034</v>
      </c>
      <c r="AX17">
        <v>0</v>
      </c>
      <c r="AY17">
        <v>0</v>
      </c>
      <c r="AZ17" s="1">
        <v>91990000</v>
      </c>
      <c r="BA17">
        <v>18390.599999999999</v>
      </c>
      <c r="BB17">
        <v>23</v>
      </c>
      <c r="BC17" s="1">
        <v>8.7436399999999992</v>
      </c>
      <c r="BD17" s="1">
        <v>8.7436399999999992</v>
      </c>
      <c r="BE17" s="1">
        <v>-637842</v>
      </c>
      <c r="BF17">
        <v>-7.7436400000000001</v>
      </c>
      <c r="BG17">
        <v>0</v>
      </c>
      <c r="BH17">
        <v>0</v>
      </c>
      <c r="BI17">
        <v>64.5</v>
      </c>
      <c r="BJ17">
        <v>51.243400000000001</v>
      </c>
      <c r="BK17">
        <v>37.181100000000001</v>
      </c>
      <c r="BL17">
        <v>44.83</v>
      </c>
      <c r="BV17" s="1"/>
    </row>
    <row r="18" spans="1:74" x14ac:dyDescent="0.35">
      <c r="A18" t="s">
        <v>69</v>
      </c>
      <c r="B18" t="s">
        <v>85</v>
      </c>
      <c r="C18" t="s">
        <v>8</v>
      </c>
      <c r="D18">
        <v>-1</v>
      </c>
      <c r="F18">
        <v>506</v>
      </c>
      <c r="G18">
        <v>3246</v>
      </c>
      <c r="H18">
        <v>76</v>
      </c>
      <c r="I18">
        <v>113</v>
      </c>
      <c r="J18">
        <v>0</v>
      </c>
      <c r="K18">
        <v>0</v>
      </c>
      <c r="L18" t="s">
        <v>9</v>
      </c>
      <c r="M18" t="s">
        <v>108</v>
      </c>
      <c r="N18" t="s">
        <v>60</v>
      </c>
      <c r="O18" t="s">
        <v>61</v>
      </c>
      <c r="P18" t="s">
        <v>109</v>
      </c>
      <c r="Q18" t="s">
        <v>62</v>
      </c>
      <c r="R18" t="s">
        <v>63</v>
      </c>
      <c r="S18">
        <v>2748696</v>
      </c>
      <c r="T18">
        <v>172</v>
      </c>
      <c r="U18">
        <v>334</v>
      </c>
      <c r="V18">
        <v>127090</v>
      </c>
      <c r="W18">
        <v>94090</v>
      </c>
      <c r="X18">
        <v>3</v>
      </c>
      <c r="Y18">
        <v>61732</v>
      </c>
      <c r="Z18">
        <v>3941</v>
      </c>
      <c r="AA18">
        <v>129</v>
      </c>
      <c r="AB18">
        <v>96</v>
      </c>
      <c r="AC18">
        <v>12384</v>
      </c>
      <c r="AD18" t="s">
        <v>104</v>
      </c>
      <c r="AE18" t="s">
        <v>64</v>
      </c>
      <c r="AF18">
        <v>66.900000000000006</v>
      </c>
      <c r="AG18">
        <v>-1</v>
      </c>
      <c r="AH18">
        <v>88.77</v>
      </c>
      <c r="AI18">
        <v>0.67</v>
      </c>
      <c r="AJ18">
        <v>7.0274900000000002</v>
      </c>
      <c r="AK18">
        <v>-51526.2</v>
      </c>
      <c r="AL18">
        <v>-6.0274900000000002</v>
      </c>
      <c r="AM18">
        <v>3.32978</v>
      </c>
      <c r="AN18">
        <v>44.82</v>
      </c>
      <c r="AO18">
        <v>0.17077400000000001</v>
      </c>
      <c r="AP18">
        <v>0.119229</v>
      </c>
      <c r="AQ18">
        <v>24.203800000000001</v>
      </c>
      <c r="AR18">
        <v>16.901299999999999</v>
      </c>
      <c r="AS18">
        <v>581019</v>
      </c>
      <c r="AT18">
        <v>140895</v>
      </c>
      <c r="AU18">
        <v>216923</v>
      </c>
      <c r="AV18">
        <v>166115533</v>
      </c>
      <c r="AW18">
        <v>19356239</v>
      </c>
      <c r="AX18">
        <v>0</v>
      </c>
      <c r="AY18">
        <v>0</v>
      </c>
      <c r="AZ18" s="1">
        <v>228642000</v>
      </c>
      <c r="BA18">
        <v>18462.7</v>
      </c>
      <c r="BB18">
        <v>30</v>
      </c>
      <c r="BC18" s="1">
        <v>7.2421600000000002</v>
      </c>
      <c r="BD18" s="1">
        <v>3.5367500000000001</v>
      </c>
      <c r="BE18" s="1">
        <v>-71978.5</v>
      </c>
      <c r="BF18">
        <v>-6.2421600000000002</v>
      </c>
      <c r="BG18">
        <v>0</v>
      </c>
      <c r="BH18">
        <v>0</v>
      </c>
      <c r="BI18">
        <v>30.57</v>
      </c>
      <c r="BJ18">
        <v>37.745600000000003</v>
      </c>
      <c r="BK18">
        <v>28.261099999999999</v>
      </c>
      <c r="BL18">
        <v>116.55</v>
      </c>
      <c r="BV18" s="1"/>
    </row>
    <row r="19" spans="1:74" x14ac:dyDescent="0.35">
      <c r="A19" t="s">
        <v>69</v>
      </c>
      <c r="B19" t="s">
        <v>86</v>
      </c>
      <c r="C19" t="s">
        <v>8</v>
      </c>
      <c r="D19">
        <v>-1</v>
      </c>
      <c r="F19">
        <v>262</v>
      </c>
      <c r="G19">
        <v>4765</v>
      </c>
      <c r="H19">
        <v>59</v>
      </c>
      <c r="I19">
        <v>444</v>
      </c>
      <c r="J19">
        <v>16</v>
      </c>
      <c r="K19">
        <v>0</v>
      </c>
      <c r="L19" t="s">
        <v>9</v>
      </c>
      <c r="M19" t="s">
        <v>108</v>
      </c>
      <c r="N19" t="s">
        <v>60</v>
      </c>
      <c r="O19" t="s">
        <v>61</v>
      </c>
      <c r="P19" t="s">
        <v>109</v>
      </c>
      <c r="Q19" t="s">
        <v>62</v>
      </c>
      <c r="R19" t="s">
        <v>63</v>
      </c>
      <c r="S19">
        <v>3140612</v>
      </c>
      <c r="T19">
        <v>111</v>
      </c>
      <c r="U19">
        <v>151</v>
      </c>
      <c r="V19">
        <v>140214</v>
      </c>
      <c r="W19">
        <v>108592</v>
      </c>
      <c r="X19">
        <v>1</v>
      </c>
      <c r="Y19">
        <v>66751</v>
      </c>
      <c r="Z19">
        <v>5546</v>
      </c>
      <c r="AA19">
        <v>125</v>
      </c>
      <c r="AB19">
        <v>93</v>
      </c>
      <c r="AC19">
        <v>11625</v>
      </c>
      <c r="AD19" t="s">
        <v>102</v>
      </c>
      <c r="AE19" t="s">
        <v>64</v>
      </c>
      <c r="AF19">
        <v>111.84</v>
      </c>
      <c r="AG19">
        <v>-1</v>
      </c>
      <c r="AH19">
        <v>157.18</v>
      </c>
      <c r="AI19">
        <v>1.18</v>
      </c>
      <c r="AJ19">
        <v>6.6407699999999998</v>
      </c>
      <c r="AK19">
        <v>-177966</v>
      </c>
      <c r="AL19">
        <v>-5.6407699999999998</v>
      </c>
      <c r="AM19">
        <v>6.6407699999999998</v>
      </c>
      <c r="AN19">
        <v>40.729999999999997</v>
      </c>
      <c r="AO19">
        <v>0.27845300000000001</v>
      </c>
      <c r="AP19">
        <v>0.20655999999999999</v>
      </c>
      <c r="AQ19">
        <v>40.976900000000001</v>
      </c>
      <c r="AR19">
        <v>29.594200000000001</v>
      </c>
      <c r="AS19">
        <v>1180344</v>
      </c>
      <c r="AT19">
        <v>153949</v>
      </c>
      <c r="AU19">
        <v>342701</v>
      </c>
      <c r="AV19">
        <v>556413254</v>
      </c>
      <c r="AW19">
        <v>117858039</v>
      </c>
      <c r="AX19">
        <v>0</v>
      </c>
      <c r="AY19">
        <v>0</v>
      </c>
      <c r="AZ19" s="1">
        <v>214514000</v>
      </c>
      <c r="BA19">
        <v>18452.8</v>
      </c>
      <c r="BB19">
        <v>16</v>
      </c>
      <c r="BC19" s="1">
        <v>6.9743399999999998</v>
      </c>
      <c r="BD19" s="1">
        <v>6.9743399999999998</v>
      </c>
      <c r="BE19" s="1">
        <v>-288912</v>
      </c>
      <c r="BF19">
        <v>-5.9743399999999998</v>
      </c>
      <c r="BG19">
        <v>0</v>
      </c>
      <c r="BH19">
        <v>0</v>
      </c>
      <c r="BI19">
        <v>94.61</v>
      </c>
      <c r="BJ19">
        <v>55.685200000000002</v>
      </c>
      <c r="BK19">
        <v>42.255099999999999</v>
      </c>
      <c r="BL19">
        <v>114.1</v>
      </c>
      <c r="BV19" s="1"/>
    </row>
    <row r="20" spans="1:74" x14ac:dyDescent="0.35">
      <c r="A20" t="s">
        <v>69</v>
      </c>
      <c r="B20" t="s">
        <v>87</v>
      </c>
      <c r="C20" t="s">
        <v>8</v>
      </c>
      <c r="D20">
        <v>-1</v>
      </c>
      <c r="F20">
        <v>319</v>
      </c>
      <c r="G20">
        <v>61450</v>
      </c>
      <c r="H20">
        <v>240</v>
      </c>
      <c r="I20">
        <v>2535</v>
      </c>
      <c r="J20">
        <v>0</v>
      </c>
      <c r="K20">
        <v>0</v>
      </c>
      <c r="L20" t="s">
        <v>9</v>
      </c>
      <c r="M20" t="s">
        <v>108</v>
      </c>
      <c r="N20" t="s">
        <v>60</v>
      </c>
      <c r="O20" t="s">
        <v>61</v>
      </c>
      <c r="P20" t="s">
        <v>109</v>
      </c>
      <c r="Q20" t="s">
        <v>62</v>
      </c>
      <c r="R20" t="s">
        <v>63</v>
      </c>
      <c r="S20">
        <v>19977704</v>
      </c>
      <c r="T20">
        <v>62</v>
      </c>
      <c r="U20">
        <v>257</v>
      </c>
      <c r="V20">
        <v>1374456</v>
      </c>
      <c r="W20">
        <v>930989</v>
      </c>
      <c r="X20">
        <v>2</v>
      </c>
      <c r="Y20">
        <v>679981</v>
      </c>
      <c r="Z20">
        <v>64544</v>
      </c>
      <c r="AA20">
        <v>317</v>
      </c>
      <c r="AB20">
        <v>235</v>
      </c>
      <c r="AC20">
        <v>74495</v>
      </c>
      <c r="AD20" t="s">
        <v>102</v>
      </c>
      <c r="AE20" t="s">
        <v>64</v>
      </c>
      <c r="AF20">
        <v>959.39</v>
      </c>
      <c r="AG20">
        <v>-1</v>
      </c>
      <c r="AH20">
        <v>7683.33</v>
      </c>
      <c r="AI20">
        <v>52.83</v>
      </c>
      <c r="AJ20">
        <v>8.8265999999999991</v>
      </c>
      <c r="AK20" s="1">
        <v>-1684490</v>
      </c>
      <c r="AL20">
        <v>-7.8266</v>
      </c>
      <c r="AM20">
        <v>8.8133400000000002</v>
      </c>
      <c r="AN20">
        <v>277.29000000000002</v>
      </c>
      <c r="AO20">
        <v>2.3662000000000001</v>
      </c>
      <c r="AP20">
        <v>1.7095199999999999</v>
      </c>
      <c r="AQ20">
        <v>451.43</v>
      </c>
      <c r="AR20">
        <v>320.68099999999998</v>
      </c>
      <c r="AS20">
        <v>12847272</v>
      </c>
      <c r="AT20">
        <v>1775375</v>
      </c>
      <c r="AU20">
        <v>3092051</v>
      </c>
      <c r="AV20">
        <v>4600867592</v>
      </c>
      <c r="AW20">
        <v>885761527</v>
      </c>
      <c r="AX20">
        <v>0</v>
      </c>
      <c r="AY20">
        <v>0</v>
      </c>
      <c r="AZ20" s="1">
        <v>1387080000</v>
      </c>
      <c r="BA20">
        <v>18619.7</v>
      </c>
      <c r="BB20">
        <v>39</v>
      </c>
      <c r="BC20" s="1">
        <v>11.2544</v>
      </c>
      <c r="BD20" s="1">
        <v>9.4005500000000008</v>
      </c>
      <c r="BE20" s="1">
        <v>-2447850</v>
      </c>
      <c r="BF20">
        <v>-10.2544</v>
      </c>
      <c r="BG20">
        <v>0</v>
      </c>
      <c r="BH20">
        <v>0</v>
      </c>
      <c r="BI20">
        <v>1431.92</v>
      </c>
      <c r="BJ20">
        <v>680.81100000000004</v>
      </c>
      <c r="BK20">
        <v>510.35500000000002</v>
      </c>
      <c r="BL20">
        <v>977.13</v>
      </c>
      <c r="BV20" s="1"/>
    </row>
    <row r="21" spans="1:74" x14ac:dyDescent="0.35">
      <c r="A21" t="s">
        <v>69</v>
      </c>
      <c r="B21" t="s">
        <v>88</v>
      </c>
      <c r="C21" t="s">
        <v>8</v>
      </c>
      <c r="D21">
        <v>-1</v>
      </c>
      <c r="F21">
        <v>385</v>
      </c>
      <c r="G21">
        <v>32503</v>
      </c>
      <c r="H21">
        <v>0</v>
      </c>
      <c r="I21">
        <v>1331</v>
      </c>
      <c r="J21">
        <v>0</v>
      </c>
      <c r="K21">
        <v>1</v>
      </c>
      <c r="L21" t="s">
        <v>9</v>
      </c>
      <c r="M21" t="s">
        <v>108</v>
      </c>
      <c r="N21" t="s">
        <v>60</v>
      </c>
      <c r="O21" t="s">
        <v>61</v>
      </c>
      <c r="P21" t="s">
        <v>109</v>
      </c>
      <c r="Q21" t="s">
        <v>62</v>
      </c>
      <c r="R21" t="s">
        <v>63</v>
      </c>
      <c r="S21">
        <v>14029384</v>
      </c>
      <c r="T21">
        <v>353</v>
      </c>
      <c r="U21">
        <v>32</v>
      </c>
      <c r="V21">
        <v>1446409</v>
      </c>
      <c r="W21">
        <v>1087537</v>
      </c>
      <c r="X21">
        <v>2</v>
      </c>
      <c r="Y21">
        <v>848902</v>
      </c>
      <c r="Z21">
        <v>34220</v>
      </c>
      <c r="AA21">
        <v>225</v>
      </c>
      <c r="AB21">
        <v>167</v>
      </c>
      <c r="AC21">
        <v>37575</v>
      </c>
      <c r="AD21" t="s">
        <v>103</v>
      </c>
      <c r="AE21" t="s">
        <v>64</v>
      </c>
      <c r="AF21">
        <v>728.23</v>
      </c>
      <c r="AG21">
        <v>-1</v>
      </c>
      <c r="AH21">
        <v>7603.98</v>
      </c>
      <c r="AI21">
        <v>35.21</v>
      </c>
      <c r="AJ21">
        <v>8.7936499999999995</v>
      </c>
      <c r="AK21">
        <v>-825548</v>
      </c>
      <c r="AL21">
        <v>-7.7936500000000004</v>
      </c>
      <c r="AM21">
        <v>8.7936499999999995</v>
      </c>
      <c r="AN21">
        <v>136.78</v>
      </c>
      <c r="AO21">
        <v>2.0092699999999999</v>
      </c>
      <c r="AP21">
        <v>1.4961599999999999</v>
      </c>
      <c r="AQ21">
        <v>345.48700000000002</v>
      </c>
      <c r="AR21">
        <v>247.988</v>
      </c>
      <c r="AS21">
        <v>10667459</v>
      </c>
      <c r="AT21">
        <v>2667357</v>
      </c>
      <c r="AU21">
        <v>3983335</v>
      </c>
      <c r="AV21">
        <v>3475083060</v>
      </c>
      <c r="AW21">
        <v>437778344</v>
      </c>
      <c r="AX21">
        <v>0</v>
      </c>
      <c r="AY21">
        <v>0</v>
      </c>
      <c r="AZ21" s="1">
        <v>695909000</v>
      </c>
      <c r="BA21">
        <v>18520.5</v>
      </c>
      <c r="BB21">
        <v>221</v>
      </c>
      <c r="BC21" s="1">
        <v>13.7216</v>
      </c>
      <c r="BD21" s="1">
        <v>13.7216</v>
      </c>
      <c r="BE21" s="1">
        <v>-1262140</v>
      </c>
      <c r="BF21">
        <v>-12.7216</v>
      </c>
      <c r="BG21">
        <v>0</v>
      </c>
      <c r="BH21">
        <v>0</v>
      </c>
      <c r="BI21">
        <v>1666.3</v>
      </c>
      <c r="BJ21">
        <v>1383.48</v>
      </c>
      <c r="BK21">
        <v>1077.95</v>
      </c>
      <c r="BL21">
        <v>458.81</v>
      </c>
      <c r="BV21" s="1"/>
    </row>
    <row r="22" spans="1:74" x14ac:dyDescent="0.35">
      <c r="A22" t="s">
        <v>69</v>
      </c>
      <c r="B22" t="s">
        <v>89</v>
      </c>
      <c r="C22" t="s">
        <v>8</v>
      </c>
      <c r="D22">
        <v>-1</v>
      </c>
      <c r="F22">
        <v>373</v>
      </c>
      <c r="G22">
        <v>16571</v>
      </c>
      <c r="H22">
        <v>116</v>
      </c>
      <c r="I22">
        <v>5040</v>
      </c>
      <c r="J22">
        <v>16</v>
      </c>
      <c r="K22">
        <v>0</v>
      </c>
      <c r="L22" t="s">
        <v>9</v>
      </c>
      <c r="M22" t="s">
        <v>108</v>
      </c>
      <c r="N22" t="s">
        <v>60</v>
      </c>
      <c r="O22" t="s">
        <v>61</v>
      </c>
      <c r="P22" t="s">
        <v>109</v>
      </c>
      <c r="Q22" t="s">
        <v>62</v>
      </c>
      <c r="R22" t="s">
        <v>63</v>
      </c>
      <c r="S22">
        <v>18757172</v>
      </c>
      <c r="T22">
        <v>178</v>
      </c>
      <c r="U22">
        <v>195</v>
      </c>
      <c r="V22">
        <v>663067</v>
      </c>
      <c r="W22">
        <v>568001</v>
      </c>
      <c r="X22">
        <v>2</v>
      </c>
      <c r="Y22">
        <v>413013</v>
      </c>
      <c r="Z22">
        <v>22116</v>
      </c>
      <c r="AA22">
        <v>430</v>
      </c>
      <c r="AB22">
        <v>319</v>
      </c>
      <c r="AC22">
        <v>137170</v>
      </c>
      <c r="AD22" t="s">
        <v>102</v>
      </c>
      <c r="AE22" t="s">
        <v>64</v>
      </c>
      <c r="AF22">
        <v>983.84</v>
      </c>
      <c r="AG22">
        <v>-1</v>
      </c>
      <c r="AH22">
        <v>2635.67</v>
      </c>
      <c r="AI22">
        <v>12.88</v>
      </c>
      <c r="AJ22">
        <v>22.660399999999999</v>
      </c>
      <c r="AK22" s="1">
        <v>-3099550</v>
      </c>
      <c r="AL22">
        <v>-21.660399999999999</v>
      </c>
      <c r="AM22">
        <v>8.0030900000000003</v>
      </c>
      <c r="AN22">
        <v>519.72</v>
      </c>
      <c r="AO22">
        <v>1.88097</v>
      </c>
      <c r="AP22">
        <v>1.38144</v>
      </c>
      <c r="AQ22">
        <v>357.01799999999997</v>
      </c>
      <c r="AR22">
        <v>250.619</v>
      </c>
      <c r="AS22">
        <v>18511846</v>
      </c>
      <c r="AT22">
        <v>1080141</v>
      </c>
      <c r="AU22">
        <v>2089900</v>
      </c>
      <c r="AV22">
        <v>6252737052</v>
      </c>
      <c r="AW22">
        <v>1301179200</v>
      </c>
      <c r="AX22">
        <v>0</v>
      </c>
      <c r="AY22">
        <v>0</v>
      </c>
      <c r="AZ22" s="1">
        <v>2578200000</v>
      </c>
      <c r="BA22">
        <v>18795.7</v>
      </c>
      <c r="BB22">
        <v>39</v>
      </c>
      <c r="BC22" s="1">
        <v>22.759499999999999</v>
      </c>
      <c r="BD22" s="1">
        <v>11.422700000000001</v>
      </c>
      <c r="BE22" s="1">
        <v>-5988790</v>
      </c>
      <c r="BF22">
        <v>-21.759499999999999</v>
      </c>
      <c r="BG22">
        <v>0</v>
      </c>
      <c r="BH22">
        <v>0</v>
      </c>
      <c r="BI22">
        <v>2085.0100000000002</v>
      </c>
      <c r="BJ22">
        <v>534.77499999999998</v>
      </c>
      <c r="BK22">
        <v>393.96499999999997</v>
      </c>
      <c r="BL22">
        <v>1946.92</v>
      </c>
      <c r="BV22" s="1"/>
    </row>
    <row r="23" spans="1:74" x14ac:dyDescent="0.35">
      <c r="A23" t="s">
        <v>69</v>
      </c>
      <c r="B23" t="s">
        <v>90</v>
      </c>
      <c r="C23" t="s">
        <v>8</v>
      </c>
      <c r="D23">
        <v>-1</v>
      </c>
      <c r="F23">
        <v>1891</v>
      </c>
      <c r="G23">
        <v>33629</v>
      </c>
      <c r="H23">
        <v>3</v>
      </c>
      <c r="I23">
        <v>506</v>
      </c>
      <c r="J23">
        <v>0</v>
      </c>
      <c r="K23">
        <v>0</v>
      </c>
      <c r="L23" t="s">
        <v>9</v>
      </c>
      <c r="M23" t="s">
        <v>108</v>
      </c>
      <c r="N23" t="s">
        <v>60</v>
      </c>
      <c r="O23" t="s">
        <v>61</v>
      </c>
      <c r="P23" t="s">
        <v>109</v>
      </c>
      <c r="Q23" t="s">
        <v>62</v>
      </c>
      <c r="R23" t="s">
        <v>63</v>
      </c>
      <c r="S23">
        <v>12977244</v>
      </c>
      <c r="T23">
        <v>815</v>
      </c>
      <c r="U23">
        <v>1076</v>
      </c>
      <c r="V23">
        <v>764693</v>
      </c>
      <c r="W23">
        <v>760412</v>
      </c>
      <c r="X23">
        <v>1423</v>
      </c>
      <c r="Y23">
        <v>416439</v>
      </c>
      <c r="Z23">
        <v>36029</v>
      </c>
      <c r="AA23">
        <v>280</v>
      </c>
      <c r="AB23">
        <v>207</v>
      </c>
      <c r="AC23">
        <v>57960</v>
      </c>
      <c r="AD23" t="s">
        <v>65</v>
      </c>
      <c r="AE23" t="s">
        <v>64</v>
      </c>
      <c r="AF23">
        <v>1514.21</v>
      </c>
      <c r="AG23">
        <v>-1</v>
      </c>
      <c r="AH23">
        <v>4151.0200000000004</v>
      </c>
      <c r="AI23">
        <v>26.61</v>
      </c>
      <c r="AJ23">
        <v>15.6661</v>
      </c>
      <c r="AK23" s="1">
        <v>-3782620</v>
      </c>
      <c r="AL23">
        <v>-14.6661</v>
      </c>
      <c r="AM23">
        <v>4.8931300000000002</v>
      </c>
      <c r="AN23">
        <v>231.37</v>
      </c>
      <c r="AO23">
        <v>2.17761</v>
      </c>
      <c r="AP23">
        <v>1.5257700000000001</v>
      </c>
      <c r="AQ23">
        <v>305.95400000000001</v>
      </c>
      <c r="AR23">
        <v>210.25399999999999</v>
      </c>
      <c r="AS23">
        <v>7726080</v>
      </c>
      <c r="AT23">
        <v>1115595</v>
      </c>
      <c r="AU23">
        <v>3632800</v>
      </c>
      <c r="AV23">
        <v>1983755594</v>
      </c>
      <c r="AW23">
        <v>192008211</v>
      </c>
      <c r="AX23">
        <v>0</v>
      </c>
      <c r="AY23">
        <v>0</v>
      </c>
      <c r="AZ23" s="1">
        <v>1073750000</v>
      </c>
      <c r="BA23">
        <v>18525.7</v>
      </c>
      <c r="BB23">
        <v>57</v>
      </c>
      <c r="BC23" s="1">
        <v>16.638400000000001</v>
      </c>
      <c r="BD23" s="1">
        <v>5.21373</v>
      </c>
      <c r="BE23" s="1">
        <v>-4624430</v>
      </c>
      <c r="BF23">
        <v>-15.638400000000001</v>
      </c>
      <c r="BG23">
        <v>0</v>
      </c>
      <c r="BH23">
        <v>0</v>
      </c>
      <c r="BI23">
        <v>480.67</v>
      </c>
      <c r="BJ23">
        <v>539.40300000000002</v>
      </c>
      <c r="BK23">
        <v>395.69600000000003</v>
      </c>
      <c r="BL23">
        <v>757.02</v>
      </c>
      <c r="BV23" s="1"/>
    </row>
    <row r="24" spans="1:74" x14ac:dyDescent="0.35">
      <c r="A24" t="s">
        <v>69</v>
      </c>
      <c r="B24" t="s">
        <v>105</v>
      </c>
      <c r="C24" t="s">
        <v>8</v>
      </c>
      <c r="D24">
        <v>-1</v>
      </c>
      <c r="F24">
        <v>399</v>
      </c>
      <c r="G24">
        <v>31006</v>
      </c>
      <c r="H24">
        <v>112</v>
      </c>
      <c r="I24">
        <v>1175</v>
      </c>
      <c r="J24">
        <v>0</v>
      </c>
      <c r="K24">
        <v>2</v>
      </c>
      <c r="L24" t="s">
        <v>9</v>
      </c>
      <c r="M24" t="s">
        <v>108</v>
      </c>
      <c r="N24" t="s">
        <v>60</v>
      </c>
      <c r="O24" t="s">
        <v>61</v>
      </c>
      <c r="P24" t="s">
        <v>109</v>
      </c>
      <c r="Q24" t="s">
        <v>62</v>
      </c>
      <c r="R24" t="s">
        <v>63</v>
      </c>
      <c r="S24">
        <v>11326484</v>
      </c>
      <c r="T24">
        <v>85</v>
      </c>
      <c r="U24">
        <v>185</v>
      </c>
      <c r="V24">
        <v>721554</v>
      </c>
      <c r="W24">
        <v>630079</v>
      </c>
      <c r="X24">
        <v>28</v>
      </c>
      <c r="Y24">
        <v>403716</v>
      </c>
      <c r="Z24">
        <v>32694</v>
      </c>
      <c r="AA24">
        <v>220</v>
      </c>
      <c r="AB24">
        <v>163</v>
      </c>
      <c r="AC24">
        <v>35860</v>
      </c>
      <c r="AD24" t="s">
        <v>103</v>
      </c>
      <c r="AE24" t="s">
        <v>64</v>
      </c>
      <c r="AF24">
        <v>769.54</v>
      </c>
      <c r="AG24">
        <v>-1</v>
      </c>
      <c r="AH24">
        <v>3527.44</v>
      </c>
      <c r="AI24">
        <v>18.47</v>
      </c>
      <c r="AJ24">
        <v>8.36036</v>
      </c>
      <c r="AK24">
        <v>-542473</v>
      </c>
      <c r="AL24">
        <v>-7.36036</v>
      </c>
      <c r="AM24">
        <v>5.25441</v>
      </c>
      <c r="AN24">
        <v>147.54</v>
      </c>
      <c r="AO24">
        <v>1.99926</v>
      </c>
      <c r="AP24">
        <v>1.3807400000000001</v>
      </c>
      <c r="AQ24">
        <v>351.90499999999997</v>
      </c>
      <c r="AR24">
        <v>252.08500000000001</v>
      </c>
      <c r="AS24">
        <v>5827891</v>
      </c>
      <c r="AT24">
        <v>815904</v>
      </c>
      <c r="AU24">
        <v>1701202</v>
      </c>
      <c r="AV24">
        <v>1435542337</v>
      </c>
      <c r="AW24">
        <v>195550222</v>
      </c>
      <c r="AX24">
        <v>0</v>
      </c>
      <c r="AY24">
        <v>0</v>
      </c>
      <c r="AZ24" s="1">
        <v>664235000</v>
      </c>
      <c r="BA24">
        <v>18523</v>
      </c>
      <c r="BB24">
        <v>28</v>
      </c>
      <c r="BC24">
        <v>9.3832299999999993</v>
      </c>
      <c r="BD24">
        <v>5.6630000000000003</v>
      </c>
      <c r="BE24">
        <v>-836677</v>
      </c>
      <c r="BF24">
        <v>-8.3832299999999993</v>
      </c>
      <c r="BG24">
        <v>0</v>
      </c>
      <c r="BH24">
        <v>0</v>
      </c>
      <c r="BI24">
        <v>297.93</v>
      </c>
      <c r="BJ24">
        <v>490.44</v>
      </c>
      <c r="BK24">
        <v>364.37400000000002</v>
      </c>
      <c r="BL24">
        <v>437.04</v>
      </c>
    </row>
    <row r="27" spans="1:74" x14ac:dyDescent="0.35">
      <c r="A27" s="5" t="s">
        <v>66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74" x14ac:dyDescent="0.35">
      <c r="A28" t="s">
        <v>0</v>
      </c>
      <c r="B28" t="s">
        <v>1</v>
      </c>
      <c r="C28" t="s">
        <v>2</v>
      </c>
      <c r="D28" t="s">
        <v>11</v>
      </c>
      <c r="E28" t="s">
        <v>12</v>
      </c>
      <c r="F28" t="s">
        <v>13</v>
      </c>
      <c r="G28" t="s">
        <v>91</v>
      </c>
      <c r="H28" t="s">
        <v>92</v>
      </c>
      <c r="I28" t="s">
        <v>93</v>
      </c>
      <c r="J28" t="s">
        <v>94</v>
      </c>
      <c r="K28" t="s">
        <v>95</v>
      </c>
      <c r="L28" t="s">
        <v>3</v>
      </c>
      <c r="M28" t="s">
        <v>14</v>
      </c>
      <c r="N28" t="s">
        <v>15</v>
      </c>
      <c r="O28" t="s">
        <v>16</v>
      </c>
      <c r="P28" t="s">
        <v>17</v>
      </c>
      <c r="Q28" t="s">
        <v>18</v>
      </c>
      <c r="R28" t="s">
        <v>19</v>
      </c>
      <c r="S28" t="s">
        <v>20</v>
      </c>
      <c r="T28" t="s">
        <v>21</v>
      </c>
      <c r="U28" t="s">
        <v>22</v>
      </c>
      <c r="V28" t="s">
        <v>23</v>
      </c>
      <c r="W28" t="s">
        <v>24</v>
      </c>
      <c r="X28" t="s">
        <v>25</v>
      </c>
      <c r="Y28" t="s">
        <v>26</v>
      </c>
      <c r="Z28" t="s">
        <v>27</v>
      </c>
      <c r="AA28" t="s">
        <v>28</v>
      </c>
      <c r="AB28" t="s">
        <v>29</v>
      </c>
      <c r="AC28" t="s">
        <v>30</v>
      </c>
      <c r="AD28" t="s">
        <v>31</v>
      </c>
      <c r="AE28" t="s">
        <v>32</v>
      </c>
      <c r="AF28" t="s">
        <v>33</v>
      </c>
      <c r="AG28" t="s">
        <v>34</v>
      </c>
      <c r="AH28" t="s">
        <v>35</v>
      </c>
      <c r="AI28" t="s">
        <v>36</v>
      </c>
      <c r="AJ28" t="s">
        <v>37</v>
      </c>
      <c r="AK28" t="s">
        <v>38</v>
      </c>
      <c r="AL28" t="s">
        <v>39</v>
      </c>
      <c r="AM28" t="s">
        <v>40</v>
      </c>
      <c r="AN28" t="s">
        <v>41</v>
      </c>
      <c r="AO28" t="s">
        <v>42</v>
      </c>
      <c r="AP28" t="s">
        <v>43</v>
      </c>
      <c r="AQ28" t="s">
        <v>44</v>
      </c>
      <c r="AR28" t="s">
        <v>45</v>
      </c>
      <c r="AS28" t="s">
        <v>46</v>
      </c>
      <c r="AT28" t="s">
        <v>96</v>
      </c>
      <c r="AU28" t="s">
        <v>97</v>
      </c>
      <c r="AV28" t="s">
        <v>98</v>
      </c>
      <c r="AW28" t="s">
        <v>99</v>
      </c>
      <c r="AX28" t="s">
        <v>47</v>
      </c>
      <c r="AY28" t="s">
        <v>48</v>
      </c>
      <c r="AZ28" t="s">
        <v>100</v>
      </c>
      <c r="BA28" t="s">
        <v>101</v>
      </c>
      <c r="BB28" t="s">
        <v>49</v>
      </c>
      <c r="BC28" t="s">
        <v>50</v>
      </c>
      <c r="BD28" t="s">
        <v>51</v>
      </c>
      <c r="BE28" t="s">
        <v>52</v>
      </c>
      <c r="BF28" t="s">
        <v>53</v>
      </c>
      <c r="BG28" t="s">
        <v>54</v>
      </c>
      <c r="BH28" t="s">
        <v>55</v>
      </c>
      <c r="BI28" t="s">
        <v>57</v>
      </c>
      <c r="BJ28" t="s">
        <v>58</v>
      </c>
      <c r="BK28" t="s">
        <v>59</v>
      </c>
      <c r="BL28" t="s">
        <v>56</v>
      </c>
    </row>
    <row r="29" spans="1:74" x14ac:dyDescent="0.35">
      <c r="A29" t="s">
        <v>69</v>
      </c>
      <c r="B29" t="s">
        <v>70</v>
      </c>
      <c r="C29" t="s">
        <v>8</v>
      </c>
      <c r="D29">
        <v>-1</v>
      </c>
      <c r="F29">
        <v>136</v>
      </c>
      <c r="G29">
        <v>21492</v>
      </c>
      <c r="H29">
        <v>0</v>
      </c>
      <c r="I29">
        <v>1848</v>
      </c>
      <c r="J29">
        <v>0</v>
      </c>
      <c r="K29">
        <v>1</v>
      </c>
      <c r="L29" t="s">
        <v>9</v>
      </c>
      <c r="M29" t="s">
        <v>110</v>
      </c>
      <c r="N29" t="s">
        <v>60</v>
      </c>
      <c r="O29" t="s">
        <v>61</v>
      </c>
      <c r="P29" t="s">
        <v>111</v>
      </c>
      <c r="Q29" t="s">
        <v>62</v>
      </c>
      <c r="R29" t="s">
        <v>63</v>
      </c>
      <c r="S29">
        <v>9760316</v>
      </c>
      <c r="T29">
        <v>100</v>
      </c>
      <c r="U29">
        <v>36</v>
      </c>
      <c r="V29">
        <v>504627</v>
      </c>
      <c r="W29">
        <v>490068</v>
      </c>
      <c r="X29">
        <v>5</v>
      </c>
      <c r="Y29">
        <v>200916</v>
      </c>
      <c r="Z29">
        <v>23477</v>
      </c>
      <c r="AA29">
        <v>255</v>
      </c>
      <c r="AB29">
        <v>189</v>
      </c>
      <c r="AC29">
        <v>48195</v>
      </c>
      <c r="AD29" t="s">
        <v>102</v>
      </c>
      <c r="AE29" t="s">
        <v>64</v>
      </c>
      <c r="AF29">
        <v>711.62</v>
      </c>
      <c r="AG29">
        <v>-1</v>
      </c>
      <c r="AH29">
        <v>1448.6</v>
      </c>
      <c r="AI29">
        <v>12.54</v>
      </c>
      <c r="AJ29">
        <v>8.0572999999999997</v>
      </c>
      <c r="AK29" s="1">
        <v>-1405720</v>
      </c>
      <c r="AL29">
        <v>-7.0572999999999997</v>
      </c>
      <c r="AM29">
        <v>5.6189</v>
      </c>
      <c r="AN29">
        <v>183.01</v>
      </c>
      <c r="AO29">
        <v>1.13303</v>
      </c>
      <c r="AP29">
        <v>0.72129200000000004</v>
      </c>
      <c r="AQ29">
        <v>185.81299999999999</v>
      </c>
      <c r="AR29">
        <v>120.655</v>
      </c>
      <c r="AS29">
        <v>5385844</v>
      </c>
      <c r="AT29">
        <v>441201</v>
      </c>
      <c r="AU29">
        <v>1322987</v>
      </c>
      <c r="AV29">
        <v>933414169</v>
      </c>
      <c r="AW29">
        <v>132816309</v>
      </c>
      <c r="AX29">
        <v>0</v>
      </c>
      <c r="AY29">
        <v>0</v>
      </c>
      <c r="AZ29" s="1">
        <v>891222000</v>
      </c>
      <c r="BA29">
        <v>18492</v>
      </c>
      <c r="BB29">
        <v>12</v>
      </c>
      <c r="BC29" s="1">
        <v>8.2067899999999998</v>
      </c>
      <c r="BD29" s="1">
        <v>6.1905200000000002</v>
      </c>
      <c r="BE29" s="1">
        <v>-1947410</v>
      </c>
      <c r="BF29">
        <v>-7.2067899999999998</v>
      </c>
      <c r="BG29">
        <v>0</v>
      </c>
      <c r="BH29">
        <v>0</v>
      </c>
      <c r="BI29">
        <v>198.31</v>
      </c>
      <c r="BJ29">
        <v>238.26400000000001</v>
      </c>
      <c r="BK29">
        <v>163.59</v>
      </c>
      <c r="BL29">
        <v>594.01</v>
      </c>
      <c r="BV29" s="1"/>
    </row>
    <row r="30" spans="1:74" x14ac:dyDescent="0.35">
      <c r="A30" t="s">
        <v>69</v>
      </c>
      <c r="B30" t="s">
        <v>71</v>
      </c>
      <c r="C30" t="s">
        <v>8</v>
      </c>
      <c r="D30">
        <v>-1</v>
      </c>
      <c r="F30">
        <v>5</v>
      </c>
      <c r="G30">
        <v>23760</v>
      </c>
      <c r="H30">
        <v>0</v>
      </c>
      <c r="I30">
        <v>800</v>
      </c>
      <c r="J30">
        <v>0</v>
      </c>
      <c r="K30">
        <v>8</v>
      </c>
      <c r="L30" t="s">
        <v>9</v>
      </c>
      <c r="M30" t="s">
        <v>110</v>
      </c>
      <c r="N30" t="s">
        <v>60</v>
      </c>
      <c r="O30" t="s">
        <v>61</v>
      </c>
      <c r="P30" t="s">
        <v>111</v>
      </c>
      <c r="Q30" t="s">
        <v>62</v>
      </c>
      <c r="R30" t="s">
        <v>63</v>
      </c>
      <c r="S30">
        <v>9098416</v>
      </c>
      <c r="T30">
        <v>3</v>
      </c>
      <c r="U30">
        <v>2</v>
      </c>
      <c r="V30">
        <v>577696</v>
      </c>
      <c r="W30">
        <v>547568</v>
      </c>
      <c r="X30">
        <v>17</v>
      </c>
      <c r="Y30">
        <v>345674</v>
      </c>
      <c r="Z30">
        <v>24573</v>
      </c>
      <c r="AA30">
        <v>193</v>
      </c>
      <c r="AB30">
        <v>143</v>
      </c>
      <c r="AC30">
        <v>27599</v>
      </c>
      <c r="AD30" t="s">
        <v>103</v>
      </c>
      <c r="AE30" t="s">
        <v>64</v>
      </c>
      <c r="AF30">
        <v>1360.56</v>
      </c>
      <c r="AG30">
        <v>-1</v>
      </c>
      <c r="AH30">
        <v>2940.93</v>
      </c>
      <c r="AI30">
        <v>27.39</v>
      </c>
      <c r="AJ30">
        <v>11.27</v>
      </c>
      <c r="AK30" s="1">
        <v>-2979060</v>
      </c>
      <c r="AL30">
        <v>-10.27</v>
      </c>
      <c r="AM30">
        <v>8.0381300000000007</v>
      </c>
      <c r="AN30">
        <v>96.35</v>
      </c>
      <c r="AO30">
        <v>1.75963</v>
      </c>
      <c r="AP30">
        <v>1.1286799999999999</v>
      </c>
      <c r="AQ30">
        <v>250.53</v>
      </c>
      <c r="AR30">
        <v>163.83699999999999</v>
      </c>
      <c r="AS30">
        <v>5138525</v>
      </c>
      <c r="AT30">
        <v>830618</v>
      </c>
      <c r="AU30">
        <v>2460044</v>
      </c>
      <c r="AV30">
        <v>1865303663</v>
      </c>
      <c r="AW30">
        <v>160918985</v>
      </c>
      <c r="AX30">
        <v>0</v>
      </c>
      <c r="AY30">
        <v>0</v>
      </c>
      <c r="AZ30" s="1">
        <v>512586000</v>
      </c>
      <c r="BA30">
        <v>18572.599999999999</v>
      </c>
      <c r="BB30">
        <v>38</v>
      </c>
      <c r="BC30" s="1">
        <v>12.008699999999999</v>
      </c>
      <c r="BD30" s="1">
        <v>8.4224300000000003</v>
      </c>
      <c r="BE30" s="1">
        <v>-3498090</v>
      </c>
      <c r="BF30">
        <v>-11.008699999999999</v>
      </c>
      <c r="BG30">
        <v>0</v>
      </c>
      <c r="BH30">
        <v>0</v>
      </c>
      <c r="BI30">
        <v>321.07</v>
      </c>
      <c r="BJ30">
        <v>399.36399999999998</v>
      </c>
      <c r="BK30">
        <v>283.09800000000001</v>
      </c>
      <c r="BL30">
        <v>308.74</v>
      </c>
      <c r="BV30" s="1"/>
    </row>
    <row r="31" spans="1:74" x14ac:dyDescent="0.35">
      <c r="A31" t="s">
        <v>69</v>
      </c>
      <c r="B31" t="s">
        <v>72</v>
      </c>
      <c r="C31" t="s">
        <v>8</v>
      </c>
      <c r="D31">
        <v>-1</v>
      </c>
      <c r="F31">
        <v>69</v>
      </c>
      <c r="G31">
        <v>6862</v>
      </c>
      <c r="H31">
        <v>0</v>
      </c>
      <c r="I31">
        <v>530</v>
      </c>
      <c r="J31">
        <v>0</v>
      </c>
      <c r="K31">
        <v>0</v>
      </c>
      <c r="L31" t="s">
        <v>9</v>
      </c>
      <c r="M31" t="s">
        <v>110</v>
      </c>
      <c r="N31" t="s">
        <v>60</v>
      </c>
      <c r="O31" t="s">
        <v>61</v>
      </c>
      <c r="P31" t="s">
        <v>111</v>
      </c>
      <c r="Q31" t="s">
        <v>62</v>
      </c>
      <c r="R31" t="s">
        <v>63</v>
      </c>
      <c r="S31">
        <v>4177296</v>
      </c>
      <c r="T31">
        <v>23</v>
      </c>
      <c r="U31">
        <v>46</v>
      </c>
      <c r="V31">
        <v>223304</v>
      </c>
      <c r="W31">
        <v>202401</v>
      </c>
      <c r="X31">
        <v>1</v>
      </c>
      <c r="Y31">
        <v>131203</v>
      </c>
      <c r="Z31">
        <v>7461</v>
      </c>
      <c r="AA31">
        <v>138</v>
      </c>
      <c r="AB31">
        <v>102</v>
      </c>
      <c r="AC31">
        <v>14076</v>
      </c>
      <c r="AD31" t="s">
        <v>102</v>
      </c>
      <c r="AE31" t="s">
        <v>64</v>
      </c>
      <c r="AF31">
        <v>374.75</v>
      </c>
      <c r="AG31">
        <v>-1</v>
      </c>
      <c r="AH31">
        <v>485.13</v>
      </c>
      <c r="AI31">
        <v>3.64</v>
      </c>
      <c r="AJ31">
        <v>13.5716</v>
      </c>
      <c r="AK31" s="1">
        <v>-1492140</v>
      </c>
      <c r="AL31">
        <v>-12.5716</v>
      </c>
      <c r="AM31">
        <v>13.3117</v>
      </c>
      <c r="AN31">
        <v>44.74</v>
      </c>
      <c r="AO31">
        <v>0.53786699999999998</v>
      </c>
      <c r="AP31">
        <v>0.42021799999999998</v>
      </c>
      <c r="AQ31">
        <v>85.178200000000004</v>
      </c>
      <c r="AR31">
        <v>57.709400000000002</v>
      </c>
      <c r="AS31">
        <v>2237227</v>
      </c>
      <c r="AT31">
        <v>328051</v>
      </c>
      <c r="AU31">
        <v>853900</v>
      </c>
      <c r="AV31">
        <v>687064523</v>
      </c>
      <c r="AW31">
        <v>64857448</v>
      </c>
      <c r="AX31">
        <v>0</v>
      </c>
      <c r="AY31">
        <v>0</v>
      </c>
      <c r="AZ31" s="1">
        <v>260164000</v>
      </c>
      <c r="BA31">
        <v>18482.8</v>
      </c>
      <c r="BB31">
        <v>22</v>
      </c>
      <c r="BC31" s="1">
        <v>14.3573</v>
      </c>
      <c r="BD31" s="1">
        <v>14.1607</v>
      </c>
      <c r="BE31" s="1">
        <v>-1847730</v>
      </c>
      <c r="BF31">
        <v>-13.3573</v>
      </c>
      <c r="BG31">
        <v>0</v>
      </c>
      <c r="BH31">
        <v>0</v>
      </c>
      <c r="BI31">
        <v>104.38</v>
      </c>
      <c r="BJ31">
        <v>122.88800000000001</v>
      </c>
      <c r="BK31">
        <v>88.696899999999999</v>
      </c>
      <c r="BL31">
        <v>145.05000000000001</v>
      </c>
      <c r="BV31" s="1"/>
    </row>
    <row r="32" spans="1:74" x14ac:dyDescent="0.35">
      <c r="A32" t="s">
        <v>69</v>
      </c>
      <c r="B32" t="s">
        <v>73</v>
      </c>
      <c r="C32" t="s">
        <v>8</v>
      </c>
      <c r="D32">
        <v>-1</v>
      </c>
      <c r="F32">
        <v>852</v>
      </c>
      <c r="G32">
        <v>14030</v>
      </c>
      <c r="H32">
        <v>24</v>
      </c>
      <c r="I32">
        <v>359</v>
      </c>
      <c r="J32">
        <v>0</v>
      </c>
      <c r="K32">
        <v>0</v>
      </c>
      <c r="L32" t="s">
        <v>9</v>
      </c>
      <c r="M32" t="s">
        <v>110</v>
      </c>
      <c r="N32" t="s">
        <v>60</v>
      </c>
      <c r="O32" t="s">
        <v>61</v>
      </c>
      <c r="P32" t="s">
        <v>111</v>
      </c>
      <c r="Q32" t="s">
        <v>62</v>
      </c>
      <c r="R32" t="s">
        <v>63</v>
      </c>
      <c r="S32">
        <v>5972776</v>
      </c>
      <c r="T32">
        <v>264</v>
      </c>
      <c r="U32">
        <v>588</v>
      </c>
      <c r="V32">
        <v>355537</v>
      </c>
      <c r="W32">
        <v>274786</v>
      </c>
      <c r="X32">
        <v>1</v>
      </c>
      <c r="Y32">
        <v>218574</v>
      </c>
      <c r="Z32">
        <v>15265</v>
      </c>
      <c r="AA32">
        <v>150</v>
      </c>
      <c r="AB32">
        <v>111</v>
      </c>
      <c r="AC32">
        <v>16650</v>
      </c>
      <c r="AD32" t="s">
        <v>103</v>
      </c>
      <c r="AE32" t="s">
        <v>64</v>
      </c>
      <c r="AF32">
        <v>376.99</v>
      </c>
      <c r="AG32">
        <v>-1</v>
      </c>
      <c r="AH32">
        <v>2007.51</v>
      </c>
      <c r="AI32">
        <v>12.65</v>
      </c>
      <c r="AJ32">
        <v>875.16800000000001</v>
      </c>
      <c r="AK32">
        <v>-861621</v>
      </c>
      <c r="AL32">
        <v>-874.16800000000001</v>
      </c>
      <c r="AM32">
        <v>875.16800000000001</v>
      </c>
      <c r="AN32">
        <v>54.92</v>
      </c>
      <c r="AO32">
        <v>0.84320300000000004</v>
      </c>
      <c r="AP32">
        <v>0.59485100000000002</v>
      </c>
      <c r="AQ32">
        <v>129.06399999999999</v>
      </c>
      <c r="AR32">
        <v>91.649699999999996</v>
      </c>
      <c r="AS32">
        <v>3000897</v>
      </c>
      <c r="AT32">
        <v>1054021</v>
      </c>
      <c r="AU32">
        <v>3206592</v>
      </c>
      <c r="AV32">
        <v>1992343968</v>
      </c>
      <c r="AW32">
        <v>157674068</v>
      </c>
      <c r="AX32">
        <v>0</v>
      </c>
      <c r="AY32">
        <v>0</v>
      </c>
      <c r="AZ32" s="1">
        <v>308278000</v>
      </c>
      <c r="BA32">
        <v>18515.2</v>
      </c>
      <c r="BB32">
        <v>28</v>
      </c>
      <c r="BC32" s="1">
        <v>869.14</v>
      </c>
      <c r="BD32" s="1">
        <v>869.14</v>
      </c>
      <c r="BE32" s="1">
        <v>-1053600</v>
      </c>
      <c r="BF32">
        <v>-868.14</v>
      </c>
      <c r="BG32">
        <v>0</v>
      </c>
      <c r="BH32">
        <v>0</v>
      </c>
      <c r="BI32">
        <v>243.46</v>
      </c>
      <c r="BJ32">
        <v>189.42500000000001</v>
      </c>
      <c r="BK32">
        <v>140.22499999999999</v>
      </c>
      <c r="BL32">
        <v>179.82</v>
      </c>
    </row>
    <row r="33" spans="1:74" x14ac:dyDescent="0.35">
      <c r="A33" t="s">
        <v>69</v>
      </c>
      <c r="B33" t="s">
        <v>74</v>
      </c>
      <c r="C33" t="s">
        <v>8</v>
      </c>
      <c r="D33">
        <v>-1</v>
      </c>
      <c r="F33">
        <v>451</v>
      </c>
      <c r="G33">
        <v>14725</v>
      </c>
      <c r="H33">
        <v>0</v>
      </c>
      <c r="I33">
        <v>260</v>
      </c>
      <c r="J33">
        <v>0</v>
      </c>
      <c r="K33">
        <v>0</v>
      </c>
      <c r="L33" t="s">
        <v>9</v>
      </c>
      <c r="M33" t="s">
        <v>110</v>
      </c>
      <c r="N33" t="s">
        <v>60</v>
      </c>
      <c r="O33" t="s">
        <v>61</v>
      </c>
      <c r="P33" t="s">
        <v>111</v>
      </c>
      <c r="Q33" t="s">
        <v>62</v>
      </c>
      <c r="R33" t="s">
        <v>63</v>
      </c>
      <c r="S33">
        <v>5544336</v>
      </c>
      <c r="T33">
        <v>239</v>
      </c>
      <c r="U33">
        <v>212</v>
      </c>
      <c r="V33">
        <v>302755</v>
      </c>
      <c r="W33">
        <v>300220</v>
      </c>
      <c r="X33">
        <v>1</v>
      </c>
      <c r="Y33">
        <v>184812</v>
      </c>
      <c r="Z33">
        <v>15436</v>
      </c>
      <c r="AA33">
        <v>153</v>
      </c>
      <c r="AB33">
        <v>113</v>
      </c>
      <c r="AC33">
        <v>17289</v>
      </c>
      <c r="AD33" t="s">
        <v>103</v>
      </c>
      <c r="AE33" t="s">
        <v>64</v>
      </c>
      <c r="AF33">
        <v>768.34</v>
      </c>
      <c r="AG33">
        <v>-1</v>
      </c>
      <c r="AH33">
        <v>1437.66</v>
      </c>
      <c r="AI33">
        <v>9.14</v>
      </c>
      <c r="AJ33">
        <v>10.5604</v>
      </c>
      <c r="AK33">
        <v>-686489</v>
      </c>
      <c r="AL33">
        <v>-9.5603700000000007</v>
      </c>
      <c r="AM33">
        <v>10.5604</v>
      </c>
      <c r="AN33">
        <v>51.78</v>
      </c>
      <c r="AO33">
        <v>0.88118099999999999</v>
      </c>
      <c r="AP33">
        <v>0.57158100000000001</v>
      </c>
      <c r="AQ33">
        <v>122.47199999999999</v>
      </c>
      <c r="AR33">
        <v>80.912199999999999</v>
      </c>
      <c r="AS33">
        <v>4841206</v>
      </c>
      <c r="AT33">
        <v>557658</v>
      </c>
      <c r="AU33">
        <v>2081616</v>
      </c>
      <c r="AV33">
        <v>1599598820</v>
      </c>
      <c r="AW33">
        <v>153094223</v>
      </c>
      <c r="AX33">
        <v>0</v>
      </c>
      <c r="AY33">
        <v>0</v>
      </c>
      <c r="AZ33" s="1">
        <v>320293000</v>
      </c>
      <c r="BA33">
        <v>18525.8</v>
      </c>
      <c r="BB33">
        <v>65</v>
      </c>
      <c r="BC33" s="1">
        <v>10.8439</v>
      </c>
      <c r="BD33" s="1">
        <v>10.8439</v>
      </c>
      <c r="BE33" s="1">
        <v>-962235</v>
      </c>
      <c r="BF33">
        <v>-9.8439099999999993</v>
      </c>
      <c r="BG33">
        <v>0</v>
      </c>
      <c r="BH33">
        <v>0</v>
      </c>
      <c r="BI33">
        <v>309.33999999999997</v>
      </c>
      <c r="BJ33">
        <v>241.41800000000001</v>
      </c>
      <c r="BK33">
        <v>175.01499999999999</v>
      </c>
      <c r="BL33">
        <v>189.29</v>
      </c>
    </row>
    <row r="34" spans="1:74" x14ac:dyDescent="0.35">
      <c r="A34" t="s">
        <v>69</v>
      </c>
      <c r="B34" t="s">
        <v>75</v>
      </c>
      <c r="C34" t="s">
        <v>8</v>
      </c>
      <c r="D34">
        <v>-1</v>
      </c>
      <c r="F34">
        <v>162</v>
      </c>
      <c r="G34">
        <v>9680</v>
      </c>
      <c r="H34">
        <v>132</v>
      </c>
      <c r="I34">
        <v>600</v>
      </c>
      <c r="J34">
        <v>0</v>
      </c>
      <c r="K34">
        <v>0</v>
      </c>
      <c r="L34" t="s">
        <v>9</v>
      </c>
      <c r="M34" t="s">
        <v>110</v>
      </c>
      <c r="N34" t="s">
        <v>60</v>
      </c>
      <c r="O34" t="s">
        <v>61</v>
      </c>
      <c r="P34" t="s">
        <v>111</v>
      </c>
      <c r="Q34" t="s">
        <v>62</v>
      </c>
      <c r="R34" t="s">
        <v>63</v>
      </c>
      <c r="S34">
        <v>5515788</v>
      </c>
      <c r="T34">
        <v>94</v>
      </c>
      <c r="U34">
        <v>68</v>
      </c>
      <c r="V34">
        <v>331744</v>
      </c>
      <c r="W34">
        <v>255478</v>
      </c>
      <c r="X34">
        <v>1</v>
      </c>
      <c r="Y34">
        <v>156536</v>
      </c>
      <c r="Z34">
        <v>10574</v>
      </c>
      <c r="AA34">
        <v>169</v>
      </c>
      <c r="AB34">
        <v>125</v>
      </c>
      <c r="AC34">
        <v>21125</v>
      </c>
      <c r="AD34" t="s">
        <v>104</v>
      </c>
      <c r="AE34" t="s">
        <v>64</v>
      </c>
      <c r="AF34">
        <v>273.01</v>
      </c>
      <c r="AG34">
        <v>-1</v>
      </c>
      <c r="AH34">
        <v>662.22</v>
      </c>
      <c r="AI34">
        <v>5.95</v>
      </c>
      <c r="AJ34">
        <v>8.6985100000000006</v>
      </c>
      <c r="AK34">
        <v>-566131</v>
      </c>
      <c r="AL34">
        <v>-7.6985099999999997</v>
      </c>
      <c r="AM34">
        <v>8.6985100000000006</v>
      </c>
      <c r="AN34">
        <v>76.06</v>
      </c>
      <c r="AO34">
        <v>0.61797800000000003</v>
      </c>
      <c r="AP34">
        <v>0.46198099999999998</v>
      </c>
      <c r="AQ34">
        <v>100.402</v>
      </c>
      <c r="AR34">
        <v>71.519400000000005</v>
      </c>
      <c r="AS34">
        <v>2616338</v>
      </c>
      <c r="AT34">
        <v>369944</v>
      </c>
      <c r="AU34">
        <v>775061</v>
      </c>
      <c r="AV34">
        <v>1257487865</v>
      </c>
      <c r="AW34">
        <v>245527477</v>
      </c>
      <c r="AX34">
        <v>0</v>
      </c>
      <c r="AY34">
        <v>0</v>
      </c>
      <c r="AZ34" s="1">
        <v>391827000</v>
      </c>
      <c r="BA34">
        <v>18548</v>
      </c>
      <c r="BB34">
        <v>18</v>
      </c>
      <c r="BC34" s="1">
        <v>9.2692099999999993</v>
      </c>
      <c r="BD34" s="1">
        <v>9.2692099999999993</v>
      </c>
      <c r="BE34">
        <v>-849140</v>
      </c>
      <c r="BF34">
        <v>-8.2692099999999993</v>
      </c>
      <c r="BG34">
        <v>0</v>
      </c>
      <c r="BH34">
        <v>0</v>
      </c>
      <c r="BI34">
        <v>218.19</v>
      </c>
      <c r="BJ34">
        <v>134.41200000000001</v>
      </c>
      <c r="BK34">
        <v>100.53</v>
      </c>
      <c r="BL34">
        <v>229.82</v>
      </c>
      <c r="BV34" s="1"/>
    </row>
    <row r="35" spans="1:74" x14ac:dyDescent="0.35">
      <c r="A35" t="s">
        <v>69</v>
      </c>
      <c r="B35" t="s">
        <v>76</v>
      </c>
      <c r="C35" t="s">
        <v>8</v>
      </c>
      <c r="D35">
        <v>-1</v>
      </c>
      <c r="F35">
        <v>229</v>
      </c>
      <c r="G35">
        <v>7818</v>
      </c>
      <c r="H35">
        <v>78</v>
      </c>
      <c r="I35">
        <v>1459</v>
      </c>
      <c r="J35">
        <v>0</v>
      </c>
      <c r="K35">
        <v>1</v>
      </c>
      <c r="L35" t="s">
        <v>9</v>
      </c>
      <c r="M35" t="s">
        <v>110</v>
      </c>
      <c r="N35" t="s">
        <v>60</v>
      </c>
      <c r="O35" t="s">
        <v>61</v>
      </c>
      <c r="P35" t="s">
        <v>111</v>
      </c>
      <c r="Q35" t="s">
        <v>62</v>
      </c>
      <c r="R35" t="s">
        <v>63</v>
      </c>
      <c r="S35">
        <v>6831992</v>
      </c>
      <c r="T35">
        <v>129</v>
      </c>
      <c r="U35">
        <v>100</v>
      </c>
      <c r="V35">
        <v>316623</v>
      </c>
      <c r="W35">
        <v>257480</v>
      </c>
      <c r="X35">
        <v>3</v>
      </c>
      <c r="Y35">
        <v>183470</v>
      </c>
      <c r="Z35">
        <v>9585</v>
      </c>
      <c r="AA35">
        <v>225</v>
      </c>
      <c r="AB35">
        <v>167</v>
      </c>
      <c r="AC35">
        <v>37575</v>
      </c>
      <c r="AD35" t="s">
        <v>102</v>
      </c>
      <c r="AE35" t="s">
        <v>64</v>
      </c>
      <c r="AF35">
        <v>353.12</v>
      </c>
      <c r="AG35">
        <v>-1</v>
      </c>
      <c r="AH35">
        <v>553.66</v>
      </c>
      <c r="AI35">
        <v>3.33</v>
      </c>
      <c r="AJ35">
        <v>7.6483600000000003</v>
      </c>
      <c r="AK35">
        <v>-339381</v>
      </c>
      <c r="AL35">
        <v>-6.6483600000000003</v>
      </c>
      <c r="AM35">
        <v>4.9104999999999999</v>
      </c>
      <c r="AN35">
        <v>120.97</v>
      </c>
      <c r="AO35">
        <v>0.64502300000000001</v>
      </c>
      <c r="AP35">
        <v>0.46816000000000002</v>
      </c>
      <c r="AQ35">
        <v>96.589200000000005</v>
      </c>
      <c r="AR35">
        <v>69.6661</v>
      </c>
      <c r="AS35">
        <v>2913341</v>
      </c>
      <c r="AT35">
        <v>385664</v>
      </c>
      <c r="AU35">
        <v>736714</v>
      </c>
      <c r="AV35">
        <v>785197968</v>
      </c>
      <c r="AW35">
        <v>116848060</v>
      </c>
      <c r="AX35">
        <v>0</v>
      </c>
      <c r="AY35">
        <v>0</v>
      </c>
      <c r="AZ35" s="1">
        <v>695909000</v>
      </c>
      <c r="BA35">
        <v>18520.5</v>
      </c>
      <c r="BB35">
        <v>15</v>
      </c>
      <c r="BC35" s="1">
        <v>8.9498300000000004</v>
      </c>
      <c r="BD35" s="1">
        <v>6.1682100000000002</v>
      </c>
      <c r="BE35" s="1">
        <v>-534628</v>
      </c>
      <c r="BF35">
        <v>-7.9498300000000004</v>
      </c>
      <c r="BG35">
        <v>0</v>
      </c>
      <c r="BH35">
        <v>0</v>
      </c>
      <c r="BI35">
        <v>127.5</v>
      </c>
      <c r="BJ35">
        <v>129.68700000000001</v>
      </c>
      <c r="BK35">
        <v>97.540899999999993</v>
      </c>
      <c r="BL35">
        <v>442.55</v>
      </c>
      <c r="BV35" s="1"/>
    </row>
    <row r="36" spans="1:74" x14ac:dyDescent="0.35">
      <c r="A36" t="s">
        <v>69</v>
      </c>
      <c r="B36" t="s">
        <v>77</v>
      </c>
      <c r="C36" t="s">
        <v>8</v>
      </c>
      <c r="D36">
        <v>-1</v>
      </c>
      <c r="F36">
        <v>150</v>
      </c>
      <c r="G36">
        <v>15899</v>
      </c>
      <c r="H36">
        <v>75</v>
      </c>
      <c r="I36">
        <v>553</v>
      </c>
      <c r="J36">
        <v>0</v>
      </c>
      <c r="K36">
        <v>0</v>
      </c>
      <c r="L36" t="s">
        <v>9</v>
      </c>
      <c r="M36" t="s">
        <v>110</v>
      </c>
      <c r="N36" t="s">
        <v>60</v>
      </c>
      <c r="O36" t="s">
        <v>61</v>
      </c>
      <c r="P36" t="s">
        <v>111</v>
      </c>
      <c r="Q36" t="s">
        <v>62</v>
      </c>
      <c r="R36" t="s">
        <v>63</v>
      </c>
      <c r="S36">
        <v>5007588</v>
      </c>
      <c r="T36">
        <v>68</v>
      </c>
      <c r="U36">
        <v>82</v>
      </c>
      <c r="V36">
        <v>284051</v>
      </c>
      <c r="W36">
        <v>234177</v>
      </c>
      <c r="X36">
        <v>1</v>
      </c>
      <c r="Y36">
        <v>144423</v>
      </c>
      <c r="Z36">
        <v>16677</v>
      </c>
      <c r="AA36">
        <v>158</v>
      </c>
      <c r="AB36">
        <v>117</v>
      </c>
      <c r="AC36">
        <v>18486</v>
      </c>
      <c r="AD36" t="s">
        <v>103</v>
      </c>
      <c r="AE36" t="s">
        <v>64</v>
      </c>
      <c r="AF36">
        <v>258.33999999999997</v>
      </c>
      <c r="AG36">
        <v>-1</v>
      </c>
      <c r="AH36">
        <v>1024.0999999999999</v>
      </c>
      <c r="AI36">
        <v>7.93</v>
      </c>
      <c r="AJ36">
        <v>6.9714200000000002</v>
      </c>
      <c r="AK36">
        <v>-374581</v>
      </c>
      <c r="AL36">
        <v>-5.9714200000000002</v>
      </c>
      <c r="AM36">
        <v>6.9714200000000002</v>
      </c>
      <c r="AN36">
        <v>66.14</v>
      </c>
      <c r="AO36">
        <v>0.48988900000000002</v>
      </c>
      <c r="AP36">
        <v>0.39411299999999999</v>
      </c>
      <c r="AQ36">
        <v>109.583</v>
      </c>
      <c r="AR36">
        <v>78.185599999999994</v>
      </c>
      <c r="AS36">
        <v>2649637</v>
      </c>
      <c r="AT36">
        <v>299124</v>
      </c>
      <c r="AU36">
        <v>721610</v>
      </c>
      <c r="AV36">
        <v>828065173</v>
      </c>
      <c r="AW36">
        <v>126669656</v>
      </c>
      <c r="AX36">
        <v>0</v>
      </c>
      <c r="AY36">
        <v>0</v>
      </c>
      <c r="AZ36" s="1">
        <v>342752000</v>
      </c>
      <c r="BA36">
        <v>18541.2</v>
      </c>
      <c r="BB36">
        <v>16</v>
      </c>
      <c r="BC36" s="1">
        <v>7.5329100000000002</v>
      </c>
      <c r="BD36" s="1">
        <v>7.5329100000000002</v>
      </c>
      <c r="BE36" s="1">
        <v>-591536</v>
      </c>
      <c r="BF36">
        <v>-6.5329100000000002</v>
      </c>
      <c r="BG36">
        <v>0</v>
      </c>
      <c r="BH36">
        <v>0</v>
      </c>
      <c r="BI36">
        <v>132.31</v>
      </c>
      <c r="BJ36">
        <v>139.45400000000001</v>
      </c>
      <c r="BK36">
        <v>102.554</v>
      </c>
      <c r="BL36">
        <v>215.17</v>
      </c>
      <c r="BV36" s="1"/>
    </row>
    <row r="37" spans="1:74" x14ac:dyDescent="0.35">
      <c r="A37" t="s">
        <v>69</v>
      </c>
      <c r="B37" t="s">
        <v>78</v>
      </c>
      <c r="C37" t="s">
        <v>8</v>
      </c>
      <c r="D37">
        <v>-1</v>
      </c>
      <c r="F37">
        <v>208</v>
      </c>
      <c r="G37">
        <v>7145</v>
      </c>
      <c r="H37">
        <v>213</v>
      </c>
      <c r="I37">
        <v>785</v>
      </c>
      <c r="J37">
        <v>40</v>
      </c>
      <c r="K37">
        <v>0</v>
      </c>
      <c r="L37" t="s">
        <v>9</v>
      </c>
      <c r="M37" t="s">
        <v>110</v>
      </c>
      <c r="N37" t="s">
        <v>60</v>
      </c>
      <c r="O37" t="s">
        <v>61</v>
      </c>
      <c r="P37" t="s">
        <v>111</v>
      </c>
      <c r="Q37" t="s">
        <v>62</v>
      </c>
      <c r="R37" t="s">
        <v>63</v>
      </c>
      <c r="S37">
        <v>5943020</v>
      </c>
      <c r="T37">
        <v>106</v>
      </c>
      <c r="U37">
        <v>102</v>
      </c>
      <c r="V37">
        <v>279132</v>
      </c>
      <c r="W37">
        <v>212552</v>
      </c>
      <c r="X37">
        <v>1</v>
      </c>
      <c r="Y37">
        <v>168784</v>
      </c>
      <c r="Z37">
        <v>8391</v>
      </c>
      <c r="AA37">
        <v>209</v>
      </c>
      <c r="AB37">
        <v>155</v>
      </c>
      <c r="AC37">
        <v>32395</v>
      </c>
      <c r="AD37" t="s">
        <v>104</v>
      </c>
      <c r="AE37" t="s">
        <v>64</v>
      </c>
      <c r="AF37">
        <v>319.48</v>
      </c>
      <c r="AG37">
        <v>-1</v>
      </c>
      <c r="AH37">
        <v>517.87</v>
      </c>
      <c r="AI37">
        <v>3.53</v>
      </c>
      <c r="AJ37">
        <v>10.0969</v>
      </c>
      <c r="AK37">
        <v>-598047</v>
      </c>
      <c r="AL37">
        <v>-9.0968800000000005</v>
      </c>
      <c r="AM37">
        <v>10.0969</v>
      </c>
      <c r="AN37">
        <v>120.5</v>
      </c>
      <c r="AO37">
        <v>0.63405199999999995</v>
      </c>
      <c r="AP37">
        <v>0.48089399999999999</v>
      </c>
      <c r="AQ37">
        <v>93.9011</v>
      </c>
      <c r="AR37">
        <v>68.551100000000005</v>
      </c>
      <c r="AS37">
        <v>3370536</v>
      </c>
      <c r="AT37">
        <v>460982</v>
      </c>
      <c r="AU37">
        <v>1021226</v>
      </c>
      <c r="AV37">
        <v>1164410289</v>
      </c>
      <c r="AW37">
        <v>196307724</v>
      </c>
      <c r="AX37">
        <v>0</v>
      </c>
      <c r="AY37">
        <v>0</v>
      </c>
      <c r="AZ37" s="1">
        <v>600287000</v>
      </c>
      <c r="BA37">
        <v>18530.2</v>
      </c>
      <c r="BB37">
        <v>43</v>
      </c>
      <c r="BC37" s="1">
        <v>10.8759</v>
      </c>
      <c r="BD37" s="1">
        <v>10.8759</v>
      </c>
      <c r="BE37" s="1">
        <v>-859659</v>
      </c>
      <c r="BF37">
        <v>-9.8758599999999994</v>
      </c>
      <c r="BG37">
        <v>0</v>
      </c>
      <c r="BH37">
        <v>0</v>
      </c>
      <c r="BI37">
        <v>253.39</v>
      </c>
      <c r="BJ37">
        <v>159.53</v>
      </c>
      <c r="BK37">
        <v>123.514</v>
      </c>
      <c r="BL37">
        <v>399.76</v>
      </c>
      <c r="BV37" s="1"/>
    </row>
    <row r="38" spans="1:74" x14ac:dyDescent="0.35">
      <c r="A38" t="s">
        <v>69</v>
      </c>
      <c r="B38" t="s">
        <v>79</v>
      </c>
      <c r="C38" t="s">
        <v>8</v>
      </c>
      <c r="D38">
        <v>-1</v>
      </c>
      <c r="F38">
        <v>119</v>
      </c>
      <c r="G38">
        <v>7239</v>
      </c>
      <c r="H38">
        <v>85</v>
      </c>
      <c r="I38">
        <v>1664</v>
      </c>
      <c r="J38">
        <v>0</v>
      </c>
      <c r="K38">
        <v>0</v>
      </c>
      <c r="L38" t="s">
        <v>9</v>
      </c>
      <c r="M38" t="s">
        <v>110</v>
      </c>
      <c r="N38" t="s">
        <v>60</v>
      </c>
      <c r="O38" t="s">
        <v>61</v>
      </c>
      <c r="P38" t="s">
        <v>111</v>
      </c>
      <c r="Q38" t="s">
        <v>62</v>
      </c>
      <c r="R38" t="s">
        <v>63</v>
      </c>
      <c r="S38">
        <v>6837844</v>
      </c>
      <c r="T38">
        <v>87</v>
      </c>
      <c r="U38">
        <v>32</v>
      </c>
      <c r="V38">
        <v>233978</v>
      </c>
      <c r="W38">
        <v>190746</v>
      </c>
      <c r="X38">
        <v>1</v>
      </c>
      <c r="Y38">
        <v>146198</v>
      </c>
      <c r="Z38">
        <v>9107</v>
      </c>
      <c r="AA38">
        <v>242</v>
      </c>
      <c r="AB38">
        <v>179</v>
      </c>
      <c r="AC38">
        <v>43318</v>
      </c>
      <c r="AD38" t="s">
        <v>102</v>
      </c>
      <c r="AE38" t="s">
        <v>64</v>
      </c>
      <c r="AF38">
        <v>474.87</v>
      </c>
      <c r="AG38">
        <v>-1</v>
      </c>
      <c r="AH38">
        <v>815.18</v>
      </c>
      <c r="AI38">
        <v>4.8499999999999996</v>
      </c>
      <c r="AJ38">
        <v>12.6478</v>
      </c>
      <c r="AK38" s="1">
        <v>-1531990</v>
      </c>
      <c r="AL38">
        <v>-11.6478</v>
      </c>
      <c r="AM38">
        <v>12.6478</v>
      </c>
      <c r="AN38">
        <v>156.76</v>
      </c>
      <c r="AO38">
        <v>0.88480499999999995</v>
      </c>
      <c r="AP38">
        <v>0.63006399999999996</v>
      </c>
      <c r="AQ38">
        <v>135.33199999999999</v>
      </c>
      <c r="AR38">
        <v>98.143299999999996</v>
      </c>
      <c r="AS38">
        <v>4628018</v>
      </c>
      <c r="AT38">
        <v>463825</v>
      </c>
      <c r="AU38">
        <v>1503870</v>
      </c>
      <c r="AV38">
        <v>1437130651</v>
      </c>
      <c r="AW38">
        <v>231884575</v>
      </c>
      <c r="AX38">
        <v>0</v>
      </c>
      <c r="AY38">
        <v>0</v>
      </c>
      <c r="AZ38" s="1">
        <v>801751000</v>
      </c>
      <c r="BA38">
        <v>18508.5</v>
      </c>
      <c r="BB38">
        <v>17</v>
      </c>
      <c r="BC38" s="1">
        <v>13.369199999999999</v>
      </c>
      <c r="BD38" s="1">
        <v>13.369199999999999</v>
      </c>
      <c r="BE38" s="1">
        <v>-1899060</v>
      </c>
      <c r="BF38">
        <v>-12.369199999999999</v>
      </c>
      <c r="BG38">
        <v>0</v>
      </c>
      <c r="BH38">
        <v>0</v>
      </c>
      <c r="BI38">
        <v>250.12</v>
      </c>
      <c r="BJ38">
        <v>181.10499999999999</v>
      </c>
      <c r="BK38">
        <v>137.417</v>
      </c>
      <c r="BL38">
        <v>543.33000000000004</v>
      </c>
      <c r="BV38" s="1"/>
    </row>
    <row r="39" spans="1:74" x14ac:dyDescent="0.35">
      <c r="A39" t="s">
        <v>69</v>
      </c>
      <c r="B39" t="s">
        <v>80</v>
      </c>
      <c r="C39" t="s">
        <v>8</v>
      </c>
      <c r="D39">
        <v>-1</v>
      </c>
      <c r="F39">
        <v>441</v>
      </c>
      <c r="G39">
        <v>6937</v>
      </c>
      <c r="H39">
        <v>15</v>
      </c>
      <c r="I39">
        <v>481</v>
      </c>
      <c r="J39">
        <v>0</v>
      </c>
      <c r="K39">
        <v>0</v>
      </c>
      <c r="L39" t="s">
        <v>9</v>
      </c>
      <c r="M39" t="s">
        <v>110</v>
      </c>
      <c r="N39" t="s">
        <v>60</v>
      </c>
      <c r="O39" t="s">
        <v>61</v>
      </c>
      <c r="P39" t="s">
        <v>111</v>
      </c>
      <c r="Q39" t="s">
        <v>62</v>
      </c>
      <c r="R39" t="s">
        <v>63</v>
      </c>
      <c r="S39">
        <v>3707028</v>
      </c>
      <c r="T39">
        <v>72</v>
      </c>
      <c r="U39">
        <v>369</v>
      </c>
      <c r="V39">
        <v>178312</v>
      </c>
      <c r="W39">
        <v>137832</v>
      </c>
      <c r="X39">
        <v>1</v>
      </c>
      <c r="Y39">
        <v>108345</v>
      </c>
      <c r="Z39">
        <v>7874</v>
      </c>
      <c r="AA39">
        <v>136</v>
      </c>
      <c r="AB39">
        <v>101</v>
      </c>
      <c r="AC39">
        <v>13736</v>
      </c>
      <c r="AD39" t="s">
        <v>102</v>
      </c>
      <c r="AE39" t="s">
        <v>64</v>
      </c>
      <c r="AF39">
        <v>183.95</v>
      </c>
      <c r="AG39">
        <v>-1</v>
      </c>
      <c r="AH39">
        <v>667.52</v>
      </c>
      <c r="AI39">
        <v>4.72</v>
      </c>
      <c r="AJ39">
        <v>851.19</v>
      </c>
      <c r="AK39">
        <v>-389269</v>
      </c>
      <c r="AL39">
        <v>-850.19</v>
      </c>
      <c r="AM39">
        <v>851.19</v>
      </c>
      <c r="AN39">
        <v>47.41</v>
      </c>
      <c r="AO39">
        <v>0.41846800000000001</v>
      </c>
      <c r="AP39">
        <v>0.30438799999999999</v>
      </c>
      <c r="AQ39">
        <v>60.8827</v>
      </c>
      <c r="AR39">
        <v>44.021099999999997</v>
      </c>
      <c r="AS39">
        <v>1630334</v>
      </c>
      <c r="AT39">
        <v>475504</v>
      </c>
      <c r="AU39">
        <v>1473018</v>
      </c>
      <c r="AV39">
        <v>1179152997</v>
      </c>
      <c r="AW39">
        <v>94653229</v>
      </c>
      <c r="AX39">
        <v>0</v>
      </c>
      <c r="AY39">
        <v>0</v>
      </c>
      <c r="AZ39" s="1">
        <v>253781000</v>
      </c>
      <c r="BA39">
        <v>18475.599999999999</v>
      </c>
      <c r="BB39">
        <v>24</v>
      </c>
      <c r="BC39" s="1">
        <v>837.72699999999998</v>
      </c>
      <c r="BD39" s="1">
        <v>837.72699999999998</v>
      </c>
      <c r="BE39" s="1">
        <v>-515162</v>
      </c>
      <c r="BF39">
        <v>-836.72699999999998</v>
      </c>
      <c r="BG39">
        <v>0</v>
      </c>
      <c r="BH39">
        <v>0</v>
      </c>
      <c r="BI39">
        <v>133.88999999999999</v>
      </c>
      <c r="BJ39">
        <v>86.897499999999994</v>
      </c>
      <c r="BK39">
        <v>65.400599999999997</v>
      </c>
      <c r="BL39">
        <v>140.27000000000001</v>
      </c>
      <c r="BV39" s="1"/>
    </row>
    <row r="40" spans="1:74" x14ac:dyDescent="0.35">
      <c r="A40" t="s">
        <v>69</v>
      </c>
      <c r="B40" t="s">
        <v>81</v>
      </c>
      <c r="C40" t="s">
        <v>8</v>
      </c>
      <c r="D40">
        <v>-1</v>
      </c>
      <c r="F40">
        <v>479</v>
      </c>
      <c r="G40">
        <v>5366</v>
      </c>
      <c r="H40">
        <v>37</v>
      </c>
      <c r="I40">
        <v>0</v>
      </c>
      <c r="J40">
        <v>0</v>
      </c>
      <c r="K40">
        <v>0</v>
      </c>
      <c r="L40" t="s">
        <v>9</v>
      </c>
      <c r="M40" t="s">
        <v>110</v>
      </c>
      <c r="N40" t="s">
        <v>60</v>
      </c>
      <c r="O40" t="s">
        <v>61</v>
      </c>
      <c r="P40" t="s">
        <v>111</v>
      </c>
      <c r="Q40" t="s">
        <v>62</v>
      </c>
      <c r="R40" t="s">
        <v>63</v>
      </c>
      <c r="S40">
        <v>2821908</v>
      </c>
      <c r="T40">
        <v>323</v>
      </c>
      <c r="U40">
        <v>156</v>
      </c>
      <c r="V40">
        <v>140638</v>
      </c>
      <c r="W40">
        <v>111354</v>
      </c>
      <c r="X40">
        <v>1</v>
      </c>
      <c r="Y40">
        <v>78004</v>
      </c>
      <c r="Z40">
        <v>5882</v>
      </c>
      <c r="AA40">
        <v>95</v>
      </c>
      <c r="AB40">
        <v>70</v>
      </c>
      <c r="AC40">
        <v>6650</v>
      </c>
      <c r="AD40" t="s">
        <v>103</v>
      </c>
      <c r="AE40" t="s">
        <v>64</v>
      </c>
      <c r="AF40">
        <v>180.34</v>
      </c>
      <c r="AG40">
        <v>-1</v>
      </c>
      <c r="AH40">
        <v>343.87</v>
      </c>
      <c r="AI40">
        <v>2.4</v>
      </c>
      <c r="AJ40">
        <v>80.610100000000003</v>
      </c>
      <c r="AK40">
        <v>-378269</v>
      </c>
      <c r="AL40">
        <v>-79.610100000000003</v>
      </c>
      <c r="AM40">
        <v>80.610100000000003</v>
      </c>
      <c r="AN40">
        <v>21.36</v>
      </c>
      <c r="AO40">
        <v>0.34039199999999997</v>
      </c>
      <c r="AP40">
        <v>0.251807</v>
      </c>
      <c r="AQ40">
        <v>47.097200000000001</v>
      </c>
      <c r="AR40">
        <v>34.29</v>
      </c>
      <c r="AS40">
        <v>1634613</v>
      </c>
      <c r="AT40">
        <v>268412</v>
      </c>
      <c r="AU40">
        <v>913212</v>
      </c>
      <c r="AV40">
        <v>719634323</v>
      </c>
      <c r="AW40">
        <v>84204354</v>
      </c>
      <c r="AX40">
        <v>0</v>
      </c>
      <c r="AY40">
        <v>0</v>
      </c>
      <c r="AZ40" s="1">
        <v>122432000</v>
      </c>
      <c r="BA40">
        <v>18410.900000000001</v>
      </c>
      <c r="BB40">
        <v>19</v>
      </c>
      <c r="BC40" s="1">
        <v>79.831000000000003</v>
      </c>
      <c r="BD40" s="1">
        <v>79.831000000000003</v>
      </c>
      <c r="BE40" s="1">
        <v>-421334</v>
      </c>
      <c r="BF40">
        <v>-78.831000000000003</v>
      </c>
      <c r="BG40">
        <v>0</v>
      </c>
      <c r="BH40">
        <v>0</v>
      </c>
      <c r="BI40">
        <v>100.11</v>
      </c>
      <c r="BJ40">
        <v>66.775099999999995</v>
      </c>
      <c r="BK40">
        <v>50.6663</v>
      </c>
      <c r="BL40">
        <v>61.76</v>
      </c>
      <c r="BV40" s="1"/>
    </row>
    <row r="41" spans="1:74" x14ac:dyDescent="0.35">
      <c r="A41" t="s">
        <v>69</v>
      </c>
      <c r="B41" t="s">
        <v>82</v>
      </c>
      <c r="C41" t="s">
        <v>8</v>
      </c>
      <c r="D41">
        <v>-1</v>
      </c>
      <c r="F41">
        <v>117</v>
      </c>
      <c r="G41">
        <v>4233</v>
      </c>
      <c r="H41">
        <v>44</v>
      </c>
      <c r="I41">
        <v>860</v>
      </c>
      <c r="J41">
        <v>0</v>
      </c>
      <c r="K41">
        <v>0</v>
      </c>
      <c r="L41" t="s">
        <v>9</v>
      </c>
      <c r="M41" t="s">
        <v>110</v>
      </c>
      <c r="N41" t="s">
        <v>60</v>
      </c>
      <c r="O41" t="s">
        <v>61</v>
      </c>
      <c r="P41" t="s">
        <v>111</v>
      </c>
      <c r="Q41" t="s">
        <v>62</v>
      </c>
      <c r="R41" t="s">
        <v>63</v>
      </c>
      <c r="S41">
        <v>4013800</v>
      </c>
      <c r="T41">
        <v>85</v>
      </c>
      <c r="U41">
        <v>32</v>
      </c>
      <c r="V41">
        <v>138853</v>
      </c>
      <c r="W41">
        <v>110549</v>
      </c>
      <c r="X41">
        <v>1</v>
      </c>
      <c r="Y41">
        <v>87969</v>
      </c>
      <c r="Z41">
        <v>5254</v>
      </c>
      <c r="AA41">
        <v>171</v>
      </c>
      <c r="AB41">
        <v>127</v>
      </c>
      <c r="AC41">
        <v>21717</v>
      </c>
      <c r="AD41" t="s">
        <v>102</v>
      </c>
      <c r="AE41" t="s">
        <v>64</v>
      </c>
      <c r="AF41">
        <v>263.58999999999997</v>
      </c>
      <c r="AG41">
        <v>-1</v>
      </c>
      <c r="AH41">
        <v>313.74</v>
      </c>
      <c r="AI41">
        <v>2.33</v>
      </c>
      <c r="AJ41">
        <v>11.082000000000001</v>
      </c>
      <c r="AK41">
        <v>-760576</v>
      </c>
      <c r="AL41">
        <v>-10.082000000000001</v>
      </c>
      <c r="AM41">
        <v>11.082000000000001</v>
      </c>
      <c r="AN41">
        <v>72.83</v>
      </c>
      <c r="AO41">
        <v>0.46942800000000001</v>
      </c>
      <c r="AP41">
        <v>0.35055199999999997</v>
      </c>
      <c r="AQ41">
        <v>63.771299999999997</v>
      </c>
      <c r="AR41">
        <v>46.722700000000003</v>
      </c>
      <c r="AS41">
        <v>2165819</v>
      </c>
      <c r="AT41">
        <v>270204</v>
      </c>
      <c r="AU41">
        <v>817435</v>
      </c>
      <c r="AV41">
        <v>766208954</v>
      </c>
      <c r="AW41">
        <v>116603903</v>
      </c>
      <c r="AX41">
        <v>0</v>
      </c>
      <c r="AY41">
        <v>0</v>
      </c>
      <c r="AZ41" s="1">
        <v>402762000</v>
      </c>
      <c r="BA41">
        <v>18545.900000000001</v>
      </c>
      <c r="BB41">
        <v>52</v>
      </c>
      <c r="BC41" s="1">
        <v>11.5092</v>
      </c>
      <c r="BD41" s="1">
        <v>11.5092</v>
      </c>
      <c r="BE41" s="1">
        <v>-913043</v>
      </c>
      <c r="BF41">
        <v>-10.5092</v>
      </c>
      <c r="BG41">
        <v>0</v>
      </c>
      <c r="BH41">
        <v>0</v>
      </c>
      <c r="BI41">
        <v>152.47</v>
      </c>
      <c r="BJ41">
        <v>118.544</v>
      </c>
      <c r="BK41">
        <v>92.777699999999996</v>
      </c>
      <c r="BL41">
        <v>224.77</v>
      </c>
      <c r="BV41" s="1"/>
    </row>
    <row r="42" spans="1:74" x14ac:dyDescent="0.35">
      <c r="A42" t="s">
        <v>69</v>
      </c>
      <c r="B42" t="s">
        <v>83</v>
      </c>
      <c r="C42" t="s">
        <v>8</v>
      </c>
      <c r="D42">
        <v>-1</v>
      </c>
      <c r="F42">
        <v>77</v>
      </c>
      <c r="G42">
        <v>3123</v>
      </c>
      <c r="H42">
        <v>89</v>
      </c>
      <c r="I42">
        <v>136</v>
      </c>
      <c r="J42">
        <v>0</v>
      </c>
      <c r="K42">
        <v>0</v>
      </c>
      <c r="L42" t="s">
        <v>9</v>
      </c>
      <c r="M42" t="s">
        <v>110</v>
      </c>
      <c r="N42" t="s">
        <v>60</v>
      </c>
      <c r="O42" t="s">
        <v>61</v>
      </c>
      <c r="P42" t="s">
        <v>111</v>
      </c>
      <c r="Q42" t="s">
        <v>62</v>
      </c>
      <c r="R42" t="s">
        <v>63</v>
      </c>
      <c r="S42">
        <v>2816292</v>
      </c>
      <c r="T42">
        <v>42</v>
      </c>
      <c r="U42">
        <v>35</v>
      </c>
      <c r="V42">
        <v>119888</v>
      </c>
      <c r="W42">
        <v>86875</v>
      </c>
      <c r="X42">
        <v>1</v>
      </c>
      <c r="Y42">
        <v>51283</v>
      </c>
      <c r="Z42">
        <v>3425</v>
      </c>
      <c r="AA42">
        <v>129</v>
      </c>
      <c r="AB42">
        <v>96</v>
      </c>
      <c r="AC42">
        <v>12384</v>
      </c>
      <c r="AD42" t="s">
        <v>104</v>
      </c>
      <c r="AE42" t="s">
        <v>64</v>
      </c>
      <c r="AF42">
        <v>82.14</v>
      </c>
      <c r="AG42">
        <v>-1</v>
      </c>
      <c r="AH42">
        <v>95.1</v>
      </c>
      <c r="AI42">
        <v>0.6</v>
      </c>
      <c r="AJ42">
        <v>7.8863700000000003</v>
      </c>
      <c r="AK42">
        <v>-71260.7</v>
      </c>
      <c r="AL42">
        <v>-6.8863700000000003</v>
      </c>
      <c r="AM42">
        <v>5.1276999999999999</v>
      </c>
      <c r="AN42">
        <v>50.52</v>
      </c>
      <c r="AO42">
        <v>0.21356600000000001</v>
      </c>
      <c r="AP42">
        <v>0.16875399999999999</v>
      </c>
      <c r="AQ42">
        <v>37.379399999999997</v>
      </c>
      <c r="AR42">
        <v>28.7043</v>
      </c>
      <c r="AS42">
        <v>749667</v>
      </c>
      <c r="AT42">
        <v>110099</v>
      </c>
      <c r="AU42">
        <v>187821</v>
      </c>
      <c r="AV42">
        <v>250313976</v>
      </c>
      <c r="AW42">
        <v>47472949</v>
      </c>
      <c r="AX42">
        <v>0</v>
      </c>
      <c r="AY42">
        <v>0</v>
      </c>
      <c r="AZ42" s="1">
        <v>228642000</v>
      </c>
      <c r="BA42">
        <v>18462.7</v>
      </c>
      <c r="BB42">
        <v>29</v>
      </c>
      <c r="BC42" s="1">
        <v>8.0560200000000002</v>
      </c>
      <c r="BD42" s="1">
        <v>5.5812400000000002</v>
      </c>
      <c r="BE42" s="1">
        <v>-112257</v>
      </c>
      <c r="BF42">
        <v>-7.0560200000000002</v>
      </c>
      <c r="BG42">
        <v>0</v>
      </c>
      <c r="BH42">
        <v>0</v>
      </c>
      <c r="BI42">
        <v>46.85</v>
      </c>
      <c r="BJ42">
        <v>53.677799999999998</v>
      </c>
      <c r="BK42">
        <v>43.050800000000002</v>
      </c>
      <c r="BL42">
        <v>139.63</v>
      </c>
      <c r="BV42" s="1"/>
    </row>
    <row r="43" spans="1:74" x14ac:dyDescent="0.35">
      <c r="A43" t="s">
        <v>69</v>
      </c>
      <c r="B43" t="s">
        <v>84</v>
      </c>
      <c r="C43" t="s">
        <v>8</v>
      </c>
      <c r="D43">
        <v>-1</v>
      </c>
      <c r="F43">
        <v>310</v>
      </c>
      <c r="G43">
        <v>4000</v>
      </c>
      <c r="H43">
        <v>1</v>
      </c>
      <c r="I43">
        <v>128</v>
      </c>
      <c r="J43">
        <v>0</v>
      </c>
      <c r="K43">
        <v>0</v>
      </c>
      <c r="L43" t="s">
        <v>9</v>
      </c>
      <c r="M43" t="s">
        <v>110</v>
      </c>
      <c r="N43" t="s">
        <v>60</v>
      </c>
      <c r="O43" t="s">
        <v>61</v>
      </c>
      <c r="P43" t="s">
        <v>111</v>
      </c>
      <c r="Q43" t="s">
        <v>62</v>
      </c>
      <c r="R43" t="s">
        <v>63</v>
      </c>
      <c r="S43">
        <v>2321952</v>
      </c>
      <c r="T43">
        <v>173</v>
      </c>
      <c r="U43">
        <v>137</v>
      </c>
      <c r="V43">
        <v>92814</v>
      </c>
      <c r="W43">
        <v>91975</v>
      </c>
      <c r="X43">
        <v>1</v>
      </c>
      <c r="Y43">
        <v>60944</v>
      </c>
      <c r="Z43">
        <v>4439</v>
      </c>
      <c r="AA43">
        <v>82</v>
      </c>
      <c r="AB43">
        <v>61</v>
      </c>
      <c r="AC43">
        <v>5002</v>
      </c>
      <c r="AD43" t="s">
        <v>103</v>
      </c>
      <c r="AE43" t="s">
        <v>64</v>
      </c>
      <c r="AF43">
        <v>224.33</v>
      </c>
      <c r="AG43">
        <v>-1</v>
      </c>
      <c r="AH43">
        <v>185.04</v>
      </c>
      <c r="AI43">
        <v>1.17</v>
      </c>
      <c r="AJ43">
        <v>8.1196699999999993</v>
      </c>
      <c r="AK43">
        <v>-519070</v>
      </c>
      <c r="AL43">
        <v>-7.1196700000000002</v>
      </c>
      <c r="AM43">
        <v>8.1196699999999993</v>
      </c>
      <c r="AN43">
        <v>14.36</v>
      </c>
      <c r="AO43">
        <v>0.24817700000000001</v>
      </c>
      <c r="AP43">
        <v>0.16473299999999999</v>
      </c>
      <c r="AQ43">
        <v>35.442900000000002</v>
      </c>
      <c r="AR43">
        <v>23.8093</v>
      </c>
      <c r="AS43">
        <v>1280040</v>
      </c>
      <c r="AT43">
        <v>216136</v>
      </c>
      <c r="AU43">
        <v>741790</v>
      </c>
      <c r="AV43">
        <v>472448758</v>
      </c>
      <c r="AW43">
        <v>48460034</v>
      </c>
      <c r="AX43">
        <v>0</v>
      </c>
      <c r="AY43">
        <v>0</v>
      </c>
      <c r="AZ43" s="1">
        <v>91990000</v>
      </c>
      <c r="BA43">
        <v>18390.599999999999</v>
      </c>
      <c r="BB43">
        <v>23</v>
      </c>
      <c r="BC43" s="1">
        <v>8.7436399999999992</v>
      </c>
      <c r="BD43" s="1">
        <v>8.7436399999999992</v>
      </c>
      <c r="BE43" s="1">
        <v>-637842</v>
      </c>
      <c r="BF43">
        <v>-7.7436400000000001</v>
      </c>
      <c r="BG43">
        <v>0</v>
      </c>
      <c r="BH43">
        <v>0</v>
      </c>
      <c r="BI43">
        <v>69.34</v>
      </c>
      <c r="BJ43">
        <v>52.712800000000001</v>
      </c>
      <c r="BK43">
        <v>37.948099999999997</v>
      </c>
      <c r="BL43">
        <v>45.46</v>
      </c>
      <c r="BV43" s="1"/>
    </row>
    <row r="44" spans="1:74" x14ac:dyDescent="0.35">
      <c r="A44" t="s">
        <v>69</v>
      </c>
      <c r="B44" t="s">
        <v>85</v>
      </c>
      <c r="C44" t="s">
        <v>8</v>
      </c>
      <c r="D44">
        <v>-1</v>
      </c>
      <c r="F44">
        <v>506</v>
      </c>
      <c r="G44">
        <v>3246</v>
      </c>
      <c r="H44">
        <v>76</v>
      </c>
      <c r="I44">
        <v>113</v>
      </c>
      <c r="J44">
        <v>0</v>
      </c>
      <c r="K44">
        <v>0</v>
      </c>
      <c r="L44" t="s">
        <v>9</v>
      </c>
      <c r="M44" t="s">
        <v>110</v>
      </c>
      <c r="N44" t="s">
        <v>60</v>
      </c>
      <c r="O44" t="s">
        <v>61</v>
      </c>
      <c r="P44" t="s">
        <v>111</v>
      </c>
      <c r="Q44" t="s">
        <v>62</v>
      </c>
      <c r="R44" t="s">
        <v>63</v>
      </c>
      <c r="S44">
        <v>2744768</v>
      </c>
      <c r="T44">
        <v>172</v>
      </c>
      <c r="U44">
        <v>334</v>
      </c>
      <c r="V44">
        <v>127090</v>
      </c>
      <c r="W44">
        <v>94090</v>
      </c>
      <c r="X44">
        <v>3</v>
      </c>
      <c r="Y44">
        <v>61732</v>
      </c>
      <c r="Z44">
        <v>3941</v>
      </c>
      <c r="AA44">
        <v>129</v>
      </c>
      <c r="AB44">
        <v>96</v>
      </c>
      <c r="AC44">
        <v>12384</v>
      </c>
      <c r="AD44" t="s">
        <v>104</v>
      </c>
      <c r="AE44" t="s">
        <v>64</v>
      </c>
      <c r="AF44">
        <v>66.760000000000005</v>
      </c>
      <c r="AG44">
        <v>-1</v>
      </c>
      <c r="AH44">
        <v>76.540000000000006</v>
      </c>
      <c r="AI44">
        <v>0.72</v>
      </c>
      <c r="AJ44">
        <v>7.0274900000000002</v>
      </c>
      <c r="AK44">
        <v>-51526.2</v>
      </c>
      <c r="AL44">
        <v>-6.0274900000000002</v>
      </c>
      <c r="AM44">
        <v>3.32978</v>
      </c>
      <c r="AN44">
        <v>41.1</v>
      </c>
      <c r="AO44">
        <v>0.20158400000000001</v>
      </c>
      <c r="AP44">
        <v>0.14227300000000001</v>
      </c>
      <c r="AQ44">
        <v>23.359200000000001</v>
      </c>
      <c r="AR44">
        <v>15.898</v>
      </c>
      <c r="AS44">
        <v>581019</v>
      </c>
      <c r="AT44">
        <v>140895</v>
      </c>
      <c r="AU44">
        <v>216923</v>
      </c>
      <c r="AV44">
        <v>166115533</v>
      </c>
      <c r="AW44">
        <v>19356239</v>
      </c>
      <c r="AX44">
        <v>0</v>
      </c>
      <c r="AY44">
        <v>0</v>
      </c>
      <c r="AZ44" s="1">
        <v>228642000</v>
      </c>
      <c r="BA44">
        <v>18462.7</v>
      </c>
      <c r="BB44">
        <v>30</v>
      </c>
      <c r="BC44" s="1">
        <v>7.2421600000000002</v>
      </c>
      <c r="BD44" s="1">
        <v>3.5367500000000001</v>
      </c>
      <c r="BE44" s="1">
        <v>-71978.5</v>
      </c>
      <c r="BF44">
        <v>-6.2421600000000002</v>
      </c>
      <c r="BG44">
        <v>0</v>
      </c>
      <c r="BH44">
        <v>0</v>
      </c>
      <c r="BI44">
        <v>29.7</v>
      </c>
      <c r="BJ44">
        <v>36.160600000000002</v>
      </c>
      <c r="BK44">
        <v>26.6036</v>
      </c>
      <c r="BL44">
        <v>119.55</v>
      </c>
      <c r="BV44" s="1"/>
    </row>
    <row r="45" spans="1:74" x14ac:dyDescent="0.35">
      <c r="A45" t="s">
        <v>69</v>
      </c>
      <c r="B45" t="s">
        <v>86</v>
      </c>
      <c r="C45" t="s">
        <v>8</v>
      </c>
      <c r="D45">
        <v>-1</v>
      </c>
      <c r="F45">
        <v>262</v>
      </c>
      <c r="G45">
        <v>4765</v>
      </c>
      <c r="H45">
        <v>59</v>
      </c>
      <c r="I45">
        <v>444</v>
      </c>
      <c r="J45">
        <v>16</v>
      </c>
      <c r="K45">
        <v>0</v>
      </c>
      <c r="L45" t="s">
        <v>9</v>
      </c>
      <c r="M45" t="s">
        <v>110</v>
      </c>
      <c r="N45" t="s">
        <v>60</v>
      </c>
      <c r="O45" t="s">
        <v>61</v>
      </c>
      <c r="P45" t="s">
        <v>111</v>
      </c>
      <c r="Q45" t="s">
        <v>62</v>
      </c>
      <c r="R45" t="s">
        <v>63</v>
      </c>
      <c r="S45">
        <v>3144940</v>
      </c>
      <c r="T45">
        <v>111</v>
      </c>
      <c r="U45">
        <v>151</v>
      </c>
      <c r="V45">
        <v>140214</v>
      </c>
      <c r="W45">
        <v>108592</v>
      </c>
      <c r="X45">
        <v>1</v>
      </c>
      <c r="Y45">
        <v>66751</v>
      </c>
      <c r="Z45">
        <v>5546</v>
      </c>
      <c r="AA45">
        <v>125</v>
      </c>
      <c r="AB45">
        <v>93</v>
      </c>
      <c r="AC45">
        <v>11625</v>
      </c>
      <c r="AD45" t="s">
        <v>102</v>
      </c>
      <c r="AE45" t="s">
        <v>64</v>
      </c>
      <c r="AF45">
        <v>112.95</v>
      </c>
      <c r="AG45">
        <v>-1</v>
      </c>
      <c r="AH45">
        <v>173.62</v>
      </c>
      <c r="AI45">
        <v>1.18</v>
      </c>
      <c r="AJ45">
        <v>6.6407699999999998</v>
      </c>
      <c r="AK45">
        <v>-177966</v>
      </c>
      <c r="AL45">
        <v>-5.6407699999999998</v>
      </c>
      <c r="AM45">
        <v>6.6407699999999998</v>
      </c>
      <c r="AN45">
        <v>44.36</v>
      </c>
      <c r="AO45">
        <v>0.271922</v>
      </c>
      <c r="AP45">
        <v>0.19994899999999999</v>
      </c>
      <c r="AQ45">
        <v>42.035600000000002</v>
      </c>
      <c r="AR45">
        <v>30.116800000000001</v>
      </c>
      <c r="AS45">
        <v>1180344</v>
      </c>
      <c r="AT45">
        <v>153949</v>
      </c>
      <c r="AU45">
        <v>342701</v>
      </c>
      <c r="AV45">
        <v>556413254</v>
      </c>
      <c r="AW45">
        <v>117858039</v>
      </c>
      <c r="AX45">
        <v>0</v>
      </c>
      <c r="AY45">
        <v>0</v>
      </c>
      <c r="AZ45" s="1">
        <v>214514000</v>
      </c>
      <c r="BA45">
        <v>18452.8</v>
      </c>
      <c r="BB45">
        <v>16</v>
      </c>
      <c r="BC45" s="1">
        <v>6.9743399999999998</v>
      </c>
      <c r="BD45" s="1">
        <v>6.9743399999999998</v>
      </c>
      <c r="BE45" s="1">
        <v>-288912</v>
      </c>
      <c r="BF45">
        <v>-5.9743399999999998</v>
      </c>
      <c r="BG45">
        <v>0</v>
      </c>
      <c r="BH45">
        <v>0</v>
      </c>
      <c r="BI45">
        <v>94.09</v>
      </c>
      <c r="BJ45">
        <v>56.933700000000002</v>
      </c>
      <c r="BK45">
        <v>42.926699999999997</v>
      </c>
      <c r="BL45">
        <v>120.14</v>
      </c>
      <c r="BV45" s="1"/>
    </row>
    <row r="46" spans="1:74" x14ac:dyDescent="0.35">
      <c r="A46" t="s">
        <v>69</v>
      </c>
      <c r="B46" t="s">
        <v>87</v>
      </c>
      <c r="C46" t="s">
        <v>8</v>
      </c>
      <c r="D46">
        <v>-1</v>
      </c>
      <c r="F46">
        <v>319</v>
      </c>
      <c r="G46">
        <v>61450</v>
      </c>
      <c r="H46">
        <v>240</v>
      </c>
      <c r="I46">
        <v>2535</v>
      </c>
      <c r="J46">
        <v>0</v>
      </c>
      <c r="K46">
        <v>0</v>
      </c>
      <c r="L46" t="s">
        <v>9</v>
      </c>
      <c r="M46" t="s">
        <v>110</v>
      </c>
      <c r="N46" t="s">
        <v>60</v>
      </c>
      <c r="O46" t="s">
        <v>61</v>
      </c>
      <c r="P46" t="s">
        <v>111</v>
      </c>
      <c r="Q46" t="s">
        <v>62</v>
      </c>
      <c r="R46" t="s">
        <v>63</v>
      </c>
      <c r="S46">
        <v>20123544</v>
      </c>
      <c r="T46">
        <v>62</v>
      </c>
      <c r="U46">
        <v>257</v>
      </c>
      <c r="V46">
        <v>1374456</v>
      </c>
      <c r="W46">
        <v>930989</v>
      </c>
      <c r="X46">
        <v>2</v>
      </c>
      <c r="Y46">
        <v>679981</v>
      </c>
      <c r="Z46">
        <v>64544</v>
      </c>
      <c r="AA46">
        <v>317</v>
      </c>
      <c r="AB46">
        <v>235</v>
      </c>
      <c r="AC46">
        <v>74495</v>
      </c>
      <c r="AD46" t="s">
        <v>102</v>
      </c>
      <c r="AE46" t="s">
        <v>64</v>
      </c>
      <c r="AF46">
        <v>958.96</v>
      </c>
      <c r="AG46">
        <v>-1</v>
      </c>
      <c r="AH46">
        <v>7821.93</v>
      </c>
      <c r="AI46">
        <v>91.2</v>
      </c>
      <c r="AJ46">
        <v>10.039099999999999</v>
      </c>
      <c r="AK46" s="1">
        <v>-1718900</v>
      </c>
      <c r="AL46">
        <v>-9.0390700000000006</v>
      </c>
      <c r="AM46">
        <v>8.6020199999999996</v>
      </c>
      <c r="AN46">
        <v>269.88</v>
      </c>
      <c r="AO46">
        <v>2.3202600000000002</v>
      </c>
      <c r="AP46">
        <v>1.63418</v>
      </c>
      <c r="AQ46">
        <v>462.28199999999998</v>
      </c>
      <c r="AR46">
        <v>327.024</v>
      </c>
      <c r="AS46">
        <v>12211049</v>
      </c>
      <c r="AT46">
        <v>1565796</v>
      </c>
      <c r="AU46">
        <v>2766063</v>
      </c>
      <c r="AV46">
        <v>3167014806</v>
      </c>
      <c r="AW46">
        <v>442243815</v>
      </c>
      <c r="AX46">
        <v>0</v>
      </c>
      <c r="AY46">
        <v>0</v>
      </c>
      <c r="AZ46" s="1">
        <v>1387080000</v>
      </c>
      <c r="BA46">
        <v>18619.7</v>
      </c>
      <c r="BB46">
        <v>36</v>
      </c>
      <c r="BC46" s="1">
        <v>10.5916</v>
      </c>
      <c r="BD46" s="1">
        <v>9.1127900000000004</v>
      </c>
      <c r="BE46" s="1">
        <v>-2479630</v>
      </c>
      <c r="BF46">
        <v>-9.5916200000000007</v>
      </c>
      <c r="BG46">
        <v>0</v>
      </c>
      <c r="BH46">
        <v>0</v>
      </c>
      <c r="BI46">
        <v>688.4</v>
      </c>
      <c r="BJ46">
        <v>659.24099999999999</v>
      </c>
      <c r="BK46">
        <v>486.29</v>
      </c>
      <c r="BL46">
        <v>956.03</v>
      </c>
      <c r="BV46" s="1"/>
    </row>
    <row r="47" spans="1:74" x14ac:dyDescent="0.35">
      <c r="A47" t="s">
        <v>69</v>
      </c>
      <c r="B47" t="s">
        <v>88</v>
      </c>
      <c r="C47" t="s">
        <v>8</v>
      </c>
      <c r="D47">
        <v>-1</v>
      </c>
      <c r="F47">
        <v>385</v>
      </c>
      <c r="G47">
        <v>32503</v>
      </c>
      <c r="H47">
        <v>0</v>
      </c>
      <c r="I47">
        <v>1331</v>
      </c>
      <c r="J47">
        <v>0</v>
      </c>
      <c r="K47">
        <v>1</v>
      </c>
      <c r="L47" t="s">
        <v>9</v>
      </c>
      <c r="M47" t="s">
        <v>110</v>
      </c>
      <c r="N47" t="s">
        <v>60</v>
      </c>
      <c r="O47" t="s">
        <v>61</v>
      </c>
      <c r="P47" t="s">
        <v>111</v>
      </c>
      <c r="Q47" t="s">
        <v>62</v>
      </c>
      <c r="R47" t="s">
        <v>63</v>
      </c>
      <c r="S47">
        <v>14036924</v>
      </c>
      <c r="T47">
        <v>353</v>
      </c>
      <c r="U47">
        <v>32</v>
      </c>
      <c r="V47">
        <v>1446409</v>
      </c>
      <c r="W47">
        <v>1087537</v>
      </c>
      <c r="X47">
        <v>2</v>
      </c>
      <c r="Y47">
        <v>848902</v>
      </c>
      <c r="Z47">
        <v>34220</v>
      </c>
      <c r="AA47">
        <v>225</v>
      </c>
      <c r="AB47">
        <v>167</v>
      </c>
      <c r="AC47">
        <v>37575</v>
      </c>
      <c r="AD47" t="s">
        <v>103</v>
      </c>
      <c r="AE47" t="s">
        <v>64</v>
      </c>
      <c r="AF47">
        <v>721.24</v>
      </c>
      <c r="AG47">
        <v>-1</v>
      </c>
      <c r="AH47">
        <v>7491.34</v>
      </c>
      <c r="AI47">
        <v>37.04</v>
      </c>
      <c r="AJ47">
        <v>8.7936499999999995</v>
      </c>
      <c r="AK47">
        <v>-825548</v>
      </c>
      <c r="AL47">
        <v>-7.7936500000000004</v>
      </c>
      <c r="AM47">
        <v>8.7936499999999995</v>
      </c>
      <c r="AN47">
        <v>130.25</v>
      </c>
      <c r="AO47">
        <v>1.97502</v>
      </c>
      <c r="AP47">
        <v>1.4639899999999999</v>
      </c>
      <c r="AQ47">
        <v>340.68200000000002</v>
      </c>
      <c r="AR47">
        <v>242.63900000000001</v>
      </c>
      <c r="AS47">
        <v>10667459</v>
      </c>
      <c r="AT47">
        <v>2667357</v>
      </c>
      <c r="AU47">
        <v>3983335</v>
      </c>
      <c r="AV47">
        <v>3475083060</v>
      </c>
      <c r="AW47">
        <v>437778344</v>
      </c>
      <c r="AX47">
        <v>0</v>
      </c>
      <c r="AY47">
        <v>0</v>
      </c>
      <c r="AZ47" s="1">
        <v>695909000</v>
      </c>
      <c r="BA47">
        <v>18520.5</v>
      </c>
      <c r="BB47">
        <v>221</v>
      </c>
      <c r="BC47" s="1">
        <v>13.7216</v>
      </c>
      <c r="BD47" s="1">
        <v>13.7216</v>
      </c>
      <c r="BE47" s="1">
        <v>-1262140</v>
      </c>
      <c r="BF47">
        <v>-12.7216</v>
      </c>
      <c r="BG47">
        <v>0</v>
      </c>
      <c r="BH47">
        <v>0</v>
      </c>
      <c r="BI47">
        <v>1697.3</v>
      </c>
      <c r="BJ47">
        <v>1368.56</v>
      </c>
      <c r="BK47">
        <v>1061.3499999999999</v>
      </c>
      <c r="BL47">
        <v>464.33</v>
      </c>
      <c r="BV47" s="1"/>
    </row>
    <row r="48" spans="1:74" x14ac:dyDescent="0.35">
      <c r="A48" t="s">
        <v>69</v>
      </c>
      <c r="B48" t="s">
        <v>89</v>
      </c>
      <c r="C48" t="s">
        <v>8</v>
      </c>
      <c r="D48">
        <v>-1</v>
      </c>
      <c r="F48">
        <v>373</v>
      </c>
      <c r="G48">
        <v>16571</v>
      </c>
      <c r="H48">
        <v>116</v>
      </c>
      <c r="I48">
        <v>5040</v>
      </c>
      <c r="J48">
        <v>16</v>
      </c>
      <c r="K48">
        <v>0</v>
      </c>
      <c r="L48" t="s">
        <v>9</v>
      </c>
      <c r="M48" t="s">
        <v>110</v>
      </c>
      <c r="N48" t="s">
        <v>60</v>
      </c>
      <c r="O48" t="s">
        <v>61</v>
      </c>
      <c r="P48" t="s">
        <v>111</v>
      </c>
      <c r="Q48" t="s">
        <v>62</v>
      </c>
      <c r="R48" t="s">
        <v>63</v>
      </c>
      <c r="S48">
        <v>18756676</v>
      </c>
      <c r="T48">
        <v>178</v>
      </c>
      <c r="U48">
        <v>195</v>
      </c>
      <c r="V48">
        <v>663067</v>
      </c>
      <c r="W48">
        <v>568001</v>
      </c>
      <c r="X48">
        <v>2</v>
      </c>
      <c r="Y48">
        <v>413013</v>
      </c>
      <c r="Z48">
        <v>22116</v>
      </c>
      <c r="AA48">
        <v>430</v>
      </c>
      <c r="AB48">
        <v>319</v>
      </c>
      <c r="AC48">
        <v>137170</v>
      </c>
      <c r="AD48" t="s">
        <v>102</v>
      </c>
      <c r="AE48" t="s">
        <v>64</v>
      </c>
      <c r="AF48">
        <v>1000.1</v>
      </c>
      <c r="AG48">
        <v>-1</v>
      </c>
      <c r="AH48">
        <v>2632.8</v>
      </c>
      <c r="AI48">
        <v>12.28</v>
      </c>
      <c r="AJ48">
        <v>22.818200000000001</v>
      </c>
      <c r="AK48" s="1">
        <v>-3145940</v>
      </c>
      <c r="AL48">
        <v>-21.818200000000001</v>
      </c>
      <c r="AM48">
        <v>7.8321800000000001</v>
      </c>
      <c r="AN48">
        <v>520.48</v>
      </c>
      <c r="AO48">
        <v>1.8206</v>
      </c>
      <c r="AP48">
        <v>1.3206800000000001</v>
      </c>
      <c r="AQ48">
        <v>352.49</v>
      </c>
      <c r="AR48">
        <v>244.643</v>
      </c>
      <c r="AS48">
        <v>17977564</v>
      </c>
      <c r="AT48">
        <v>1024239</v>
      </c>
      <c r="AU48">
        <v>1942686</v>
      </c>
      <c r="AV48">
        <v>3346505372</v>
      </c>
      <c r="AW48">
        <v>605233804</v>
      </c>
      <c r="AX48">
        <v>0</v>
      </c>
      <c r="AY48">
        <v>0</v>
      </c>
      <c r="AZ48" s="1">
        <v>2578200000</v>
      </c>
      <c r="BA48">
        <v>18795.7</v>
      </c>
      <c r="BB48">
        <v>28</v>
      </c>
      <c r="BC48" s="1">
        <v>23.008700000000001</v>
      </c>
      <c r="BD48" s="1">
        <v>9.7740100000000005</v>
      </c>
      <c r="BE48" s="1">
        <v>-5725510</v>
      </c>
      <c r="BF48">
        <v>-22.008700000000001</v>
      </c>
      <c r="BG48">
        <v>0</v>
      </c>
      <c r="BH48">
        <v>0</v>
      </c>
      <c r="BI48">
        <v>918.89</v>
      </c>
      <c r="BJ48">
        <v>489.11399999999998</v>
      </c>
      <c r="BK48">
        <v>357.47800000000001</v>
      </c>
      <c r="BL48">
        <v>1939.35</v>
      </c>
      <c r="BV48" s="1"/>
    </row>
    <row r="49" spans="1:74" x14ac:dyDescent="0.35">
      <c r="A49" t="s">
        <v>69</v>
      </c>
      <c r="B49" t="s">
        <v>90</v>
      </c>
      <c r="C49" t="s">
        <v>8</v>
      </c>
      <c r="D49">
        <v>-1</v>
      </c>
      <c r="F49">
        <v>1891</v>
      </c>
      <c r="G49">
        <v>33629</v>
      </c>
      <c r="H49">
        <v>3</v>
      </c>
      <c r="I49">
        <v>506</v>
      </c>
      <c r="J49">
        <v>0</v>
      </c>
      <c r="K49">
        <v>0</v>
      </c>
      <c r="L49" t="s">
        <v>9</v>
      </c>
      <c r="M49" t="s">
        <v>110</v>
      </c>
      <c r="N49" t="s">
        <v>60</v>
      </c>
      <c r="O49" t="s">
        <v>61</v>
      </c>
      <c r="P49" t="s">
        <v>111</v>
      </c>
      <c r="Q49" t="s">
        <v>62</v>
      </c>
      <c r="R49" t="s">
        <v>63</v>
      </c>
      <c r="S49">
        <v>12979696</v>
      </c>
      <c r="T49">
        <v>815</v>
      </c>
      <c r="U49">
        <v>1076</v>
      </c>
      <c r="V49">
        <v>764693</v>
      </c>
      <c r="W49">
        <v>760412</v>
      </c>
      <c r="X49">
        <v>1423</v>
      </c>
      <c r="Y49">
        <v>416439</v>
      </c>
      <c r="Z49">
        <v>36029</v>
      </c>
      <c r="AA49">
        <v>280</v>
      </c>
      <c r="AB49">
        <v>207</v>
      </c>
      <c r="AC49">
        <v>57960</v>
      </c>
      <c r="AD49" t="s">
        <v>65</v>
      </c>
      <c r="AE49" t="s">
        <v>64</v>
      </c>
      <c r="AF49">
        <v>1536.88</v>
      </c>
      <c r="AG49">
        <v>-1</v>
      </c>
      <c r="AH49">
        <v>4026.46</v>
      </c>
      <c r="AI49">
        <v>23.79</v>
      </c>
      <c r="AJ49">
        <v>15.6661</v>
      </c>
      <c r="AK49" s="1">
        <v>-3782620</v>
      </c>
      <c r="AL49">
        <v>-14.6661</v>
      </c>
      <c r="AM49">
        <v>4.8931300000000002</v>
      </c>
      <c r="AN49">
        <v>230.79</v>
      </c>
      <c r="AO49">
        <v>1.88961</v>
      </c>
      <c r="AP49">
        <v>1.3180099999999999</v>
      </c>
      <c r="AQ49">
        <v>301.58300000000003</v>
      </c>
      <c r="AR49">
        <v>205.69300000000001</v>
      </c>
      <c r="AS49">
        <v>7726080</v>
      </c>
      <c r="AT49">
        <v>1115595</v>
      </c>
      <c r="AU49">
        <v>3632800</v>
      </c>
      <c r="AV49">
        <v>1983755594</v>
      </c>
      <c r="AW49">
        <v>192008211</v>
      </c>
      <c r="AX49">
        <v>0</v>
      </c>
      <c r="AY49">
        <v>0</v>
      </c>
      <c r="AZ49" s="1">
        <v>1073750000</v>
      </c>
      <c r="BA49">
        <v>18525.7</v>
      </c>
      <c r="BB49">
        <v>57</v>
      </c>
      <c r="BC49" s="1">
        <v>16.638400000000001</v>
      </c>
      <c r="BD49" s="1">
        <v>5.21373</v>
      </c>
      <c r="BE49" s="1">
        <v>-4624430</v>
      </c>
      <c r="BF49">
        <v>-15.638400000000001</v>
      </c>
      <c r="BG49">
        <v>0</v>
      </c>
      <c r="BH49">
        <v>0</v>
      </c>
      <c r="BI49">
        <v>478.8</v>
      </c>
      <c r="BJ49">
        <v>537.28099999999995</v>
      </c>
      <c r="BK49">
        <v>392.31700000000001</v>
      </c>
      <c r="BL49">
        <v>800.01</v>
      </c>
      <c r="BV49" s="1"/>
    </row>
    <row r="50" spans="1:74" x14ac:dyDescent="0.35">
      <c r="A50" t="s">
        <v>69</v>
      </c>
      <c r="B50" t="s">
        <v>105</v>
      </c>
      <c r="C50" t="s">
        <v>8</v>
      </c>
      <c r="D50">
        <v>-1</v>
      </c>
      <c r="F50">
        <v>399</v>
      </c>
      <c r="G50">
        <v>31006</v>
      </c>
      <c r="H50">
        <v>112</v>
      </c>
      <c r="I50">
        <v>1175</v>
      </c>
      <c r="J50">
        <v>0</v>
      </c>
      <c r="K50">
        <v>2</v>
      </c>
      <c r="L50" t="s">
        <v>9</v>
      </c>
      <c r="M50" t="s">
        <v>110</v>
      </c>
      <c r="N50" t="s">
        <v>60</v>
      </c>
      <c r="O50" t="s">
        <v>61</v>
      </c>
      <c r="P50" t="s">
        <v>111</v>
      </c>
      <c r="Q50" t="s">
        <v>62</v>
      </c>
      <c r="R50" t="s">
        <v>63</v>
      </c>
      <c r="S50">
        <v>11328084</v>
      </c>
      <c r="T50">
        <v>85</v>
      </c>
      <c r="U50">
        <v>185</v>
      </c>
      <c r="V50">
        <v>721554</v>
      </c>
      <c r="W50">
        <v>630079</v>
      </c>
      <c r="X50">
        <v>28</v>
      </c>
      <c r="Y50">
        <v>403716</v>
      </c>
      <c r="Z50">
        <v>32694</v>
      </c>
      <c r="AA50">
        <v>220</v>
      </c>
      <c r="AB50">
        <v>163</v>
      </c>
      <c r="AC50">
        <v>35860</v>
      </c>
      <c r="AD50" t="s">
        <v>103</v>
      </c>
      <c r="AE50" t="s">
        <v>64</v>
      </c>
      <c r="AF50">
        <v>775.44</v>
      </c>
      <c r="AG50">
        <v>-1</v>
      </c>
      <c r="AH50">
        <v>3338.5</v>
      </c>
      <c r="AI50">
        <v>17.98</v>
      </c>
      <c r="AJ50">
        <v>8.36036</v>
      </c>
      <c r="AK50">
        <v>-542473</v>
      </c>
      <c r="AL50">
        <v>-7.36036</v>
      </c>
      <c r="AM50">
        <v>5.25441</v>
      </c>
      <c r="AN50">
        <v>141.09</v>
      </c>
      <c r="AO50">
        <v>1.9437599999999999</v>
      </c>
      <c r="AP50">
        <v>1.33674</v>
      </c>
      <c r="AQ50">
        <v>334.00299999999999</v>
      </c>
      <c r="AR50">
        <v>237.09800000000001</v>
      </c>
      <c r="AS50">
        <v>5827891</v>
      </c>
      <c r="AT50">
        <v>815904</v>
      </c>
      <c r="AU50">
        <v>1701202</v>
      </c>
      <c r="AV50">
        <v>1435542337</v>
      </c>
      <c r="AW50">
        <v>195550222</v>
      </c>
      <c r="AX50">
        <v>0</v>
      </c>
      <c r="AY50">
        <v>0</v>
      </c>
      <c r="AZ50" s="1">
        <v>664235000</v>
      </c>
      <c r="BA50">
        <v>18523</v>
      </c>
      <c r="BB50">
        <v>28</v>
      </c>
      <c r="BC50">
        <v>9.3832299999999993</v>
      </c>
      <c r="BD50">
        <v>5.6630000000000003</v>
      </c>
      <c r="BE50">
        <v>-836677</v>
      </c>
      <c r="BF50">
        <v>-8.3832299999999993</v>
      </c>
      <c r="BG50">
        <v>0</v>
      </c>
      <c r="BH50">
        <v>0</v>
      </c>
      <c r="BI50">
        <v>290.95</v>
      </c>
      <c r="BJ50">
        <v>470.34800000000001</v>
      </c>
      <c r="BK50">
        <v>347.07400000000001</v>
      </c>
      <c r="BL50">
        <v>436.02</v>
      </c>
    </row>
    <row r="52" spans="1:74" x14ac:dyDescent="0.35">
      <c r="A52" s="7"/>
      <c r="B52" s="7"/>
      <c r="C52" s="7"/>
      <c r="D52" s="7"/>
      <c r="E52" s="7"/>
      <c r="F52" s="7"/>
      <c r="G52" s="7"/>
    </row>
  </sheetData>
  <mergeCells count="3">
    <mergeCell ref="A1:K1"/>
    <mergeCell ref="A27:K27"/>
    <mergeCell ref="A52:G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DE5E-4F90-43E5-A076-E815DFA73F90}">
  <dimension ref="A1:J25"/>
  <sheetViews>
    <sheetView workbookViewId="0">
      <selection activeCell="N20" sqref="N20"/>
    </sheetView>
  </sheetViews>
  <sheetFormatPr defaultRowHeight="14.5" x14ac:dyDescent="0.35"/>
  <cols>
    <col min="1" max="1" width="6.36328125" customWidth="1"/>
    <col min="2" max="2" width="21.1796875" customWidth="1"/>
    <col min="4" max="4" width="11.1796875" bestFit="1" customWidth="1"/>
    <col min="6" max="6" width="10.7265625" bestFit="1" customWidth="1"/>
    <col min="8" max="8" width="11.1796875" bestFit="1" customWidth="1"/>
    <col min="10" max="10" width="10.7265625" bestFit="1" customWidth="1"/>
  </cols>
  <sheetData>
    <row r="1" spans="1:10" x14ac:dyDescent="0.35">
      <c r="D1" s="5" t="s">
        <v>33</v>
      </c>
      <c r="E1" s="5"/>
      <c r="F1" s="5"/>
      <c r="H1" s="5" t="s">
        <v>35</v>
      </c>
      <c r="I1" s="5"/>
      <c r="J1" s="5"/>
    </row>
    <row r="2" spans="1:10" x14ac:dyDescent="0.35">
      <c r="A2" t="s">
        <v>0</v>
      </c>
      <c r="B2" t="s">
        <v>1</v>
      </c>
      <c r="D2" s="2" t="s">
        <v>114</v>
      </c>
      <c r="E2" s="2" t="s">
        <v>106</v>
      </c>
      <c r="F2" s="2" t="s">
        <v>107</v>
      </c>
      <c r="H2" s="2" t="s">
        <v>114</v>
      </c>
      <c r="I2" s="2" t="s">
        <v>106</v>
      </c>
      <c r="J2" s="2" t="s">
        <v>107</v>
      </c>
    </row>
    <row r="3" spans="1:10" ht="14.5" customHeight="1" x14ac:dyDescent="0.35">
      <c r="A3" t="s">
        <v>69</v>
      </c>
      <c r="B3" s="4" t="s">
        <v>70</v>
      </c>
      <c r="D3">
        <v>708.38</v>
      </c>
      <c r="E3">
        <v>711.62</v>
      </c>
      <c r="F3">
        <f>D3/E3</f>
        <v>0.99544700823473198</v>
      </c>
      <c r="H3">
        <v>1386.17</v>
      </c>
      <c r="I3">
        <v>1448.6</v>
      </c>
      <c r="J3">
        <f>H3/I3</f>
        <v>0.95690321689907509</v>
      </c>
    </row>
    <row r="4" spans="1:10" ht="14.5" customHeight="1" x14ac:dyDescent="0.35">
      <c r="A4" t="s">
        <v>69</v>
      </c>
      <c r="B4" s="4" t="s">
        <v>71</v>
      </c>
      <c r="D4">
        <v>1409.49</v>
      </c>
      <c r="E4">
        <v>1360.56</v>
      </c>
      <c r="F4">
        <f t="shared" ref="F4:F24" si="0">D4/E4</f>
        <v>1.0359631328276593</v>
      </c>
      <c r="H4">
        <v>3139.94</v>
      </c>
      <c r="I4">
        <v>2940.93</v>
      </c>
      <c r="J4">
        <f t="shared" ref="J4:J24" si="1">H4/I4</f>
        <v>1.067669070668122</v>
      </c>
    </row>
    <row r="5" spans="1:10" ht="14.5" customHeight="1" x14ac:dyDescent="0.35">
      <c r="A5" t="s">
        <v>69</v>
      </c>
      <c r="B5" s="4" t="s">
        <v>72</v>
      </c>
      <c r="D5">
        <v>367.94</v>
      </c>
      <c r="E5">
        <v>374.75</v>
      </c>
      <c r="F5">
        <f t="shared" si="0"/>
        <v>0.98182788525683784</v>
      </c>
      <c r="H5">
        <v>507.66</v>
      </c>
      <c r="I5">
        <v>485.13</v>
      </c>
      <c r="J5">
        <f t="shared" si="1"/>
        <v>1.0464411601014161</v>
      </c>
    </row>
    <row r="6" spans="1:10" ht="14.5" customHeight="1" x14ac:dyDescent="0.35">
      <c r="A6" t="s">
        <v>69</v>
      </c>
      <c r="B6" s="4" t="s">
        <v>73</v>
      </c>
      <c r="D6">
        <v>371.18</v>
      </c>
      <c r="E6">
        <v>376.99</v>
      </c>
      <c r="F6">
        <f t="shared" si="0"/>
        <v>0.98458845062203237</v>
      </c>
      <c r="H6">
        <v>2171.35</v>
      </c>
      <c r="I6">
        <v>2007.51</v>
      </c>
      <c r="J6">
        <f t="shared" si="1"/>
        <v>1.0816135411529706</v>
      </c>
    </row>
    <row r="7" spans="1:10" ht="14.5" customHeight="1" x14ac:dyDescent="0.35">
      <c r="A7" t="s">
        <v>69</v>
      </c>
      <c r="B7" s="4" t="s">
        <v>74</v>
      </c>
      <c r="D7">
        <v>681.44</v>
      </c>
      <c r="E7">
        <v>768.34</v>
      </c>
      <c r="F7">
        <f t="shared" si="0"/>
        <v>0.88689902907566964</v>
      </c>
      <c r="H7">
        <v>1487.67</v>
      </c>
      <c r="I7">
        <v>1437.66</v>
      </c>
      <c r="J7">
        <f t="shared" si="1"/>
        <v>1.0347856934184716</v>
      </c>
    </row>
    <row r="8" spans="1:10" ht="14.5" customHeight="1" x14ac:dyDescent="0.35">
      <c r="A8" t="s">
        <v>69</v>
      </c>
      <c r="B8" s="4" t="s">
        <v>75</v>
      </c>
      <c r="D8">
        <v>271.27</v>
      </c>
      <c r="E8">
        <v>273.01</v>
      </c>
      <c r="F8">
        <f t="shared" si="0"/>
        <v>0.99362660708398953</v>
      </c>
      <c r="H8">
        <v>663.93</v>
      </c>
      <c r="I8">
        <v>662.22</v>
      </c>
      <c r="J8">
        <f t="shared" si="1"/>
        <v>1.0025822234302799</v>
      </c>
    </row>
    <row r="9" spans="1:10" ht="14.5" customHeight="1" x14ac:dyDescent="0.35">
      <c r="A9" t="s">
        <v>69</v>
      </c>
      <c r="B9" s="4" t="s">
        <v>76</v>
      </c>
      <c r="D9">
        <v>346.56</v>
      </c>
      <c r="E9">
        <v>353.12</v>
      </c>
      <c r="F9">
        <f t="shared" si="0"/>
        <v>0.98142274580879019</v>
      </c>
      <c r="H9">
        <v>599.95000000000005</v>
      </c>
      <c r="I9">
        <v>553.66</v>
      </c>
      <c r="J9">
        <f t="shared" si="1"/>
        <v>1.0836072679984108</v>
      </c>
    </row>
    <row r="10" spans="1:10" ht="14.5" customHeight="1" x14ac:dyDescent="0.35">
      <c r="A10" t="s">
        <v>69</v>
      </c>
      <c r="B10" s="4" t="s">
        <v>77</v>
      </c>
      <c r="D10">
        <v>256.95</v>
      </c>
      <c r="E10">
        <v>258.33999999999997</v>
      </c>
      <c r="F10">
        <f t="shared" si="0"/>
        <v>0.99461949369048541</v>
      </c>
      <c r="H10">
        <v>1026</v>
      </c>
      <c r="I10">
        <v>1024.0999999999999</v>
      </c>
      <c r="J10">
        <f t="shared" si="1"/>
        <v>1.0018552875695734</v>
      </c>
    </row>
    <row r="11" spans="1:10" ht="14.5" customHeight="1" x14ac:dyDescent="0.35">
      <c r="A11" t="s">
        <v>69</v>
      </c>
      <c r="B11" s="4" t="s">
        <v>78</v>
      </c>
      <c r="D11">
        <v>312.63</v>
      </c>
      <c r="E11">
        <v>319.48</v>
      </c>
      <c r="F11">
        <f t="shared" si="0"/>
        <v>0.978558908225867</v>
      </c>
      <c r="H11">
        <v>550.04</v>
      </c>
      <c r="I11">
        <v>517.87</v>
      </c>
      <c r="J11">
        <f t="shared" si="1"/>
        <v>1.0621198370247358</v>
      </c>
    </row>
    <row r="12" spans="1:10" ht="14.5" customHeight="1" x14ac:dyDescent="0.35">
      <c r="A12" t="s">
        <v>69</v>
      </c>
      <c r="B12" s="4" t="s">
        <v>79</v>
      </c>
      <c r="D12">
        <v>469.35</v>
      </c>
      <c r="E12">
        <v>474.87</v>
      </c>
      <c r="F12">
        <f t="shared" si="0"/>
        <v>0.98837576599911559</v>
      </c>
      <c r="H12">
        <v>835.62</v>
      </c>
      <c r="I12">
        <v>815.18</v>
      </c>
      <c r="J12">
        <f t="shared" si="1"/>
        <v>1.0250742167374078</v>
      </c>
    </row>
    <row r="13" spans="1:10" ht="14.5" customHeight="1" x14ac:dyDescent="0.35">
      <c r="A13" t="s">
        <v>69</v>
      </c>
      <c r="B13" s="4" t="s">
        <v>80</v>
      </c>
      <c r="D13">
        <v>182.42</v>
      </c>
      <c r="E13">
        <v>183.95</v>
      </c>
      <c r="F13">
        <f t="shared" si="0"/>
        <v>0.99168252242457189</v>
      </c>
      <c r="H13">
        <v>719.61</v>
      </c>
      <c r="I13">
        <v>667.52</v>
      </c>
      <c r="J13">
        <f t="shared" si="1"/>
        <v>1.0780351150527325</v>
      </c>
    </row>
    <row r="14" spans="1:10" ht="14.5" customHeight="1" x14ac:dyDescent="0.35">
      <c r="A14" t="s">
        <v>69</v>
      </c>
      <c r="B14" s="4" t="s">
        <v>81</v>
      </c>
      <c r="D14">
        <v>183.41</v>
      </c>
      <c r="E14">
        <v>180.34</v>
      </c>
      <c r="F14">
        <f t="shared" si="0"/>
        <v>1.0170234002439835</v>
      </c>
      <c r="H14">
        <v>336.34</v>
      </c>
      <c r="I14">
        <v>343.87</v>
      </c>
      <c r="J14">
        <f t="shared" si="1"/>
        <v>0.97810218978102181</v>
      </c>
    </row>
    <row r="15" spans="1:10" ht="14.5" customHeight="1" x14ac:dyDescent="0.35">
      <c r="A15" t="s">
        <v>69</v>
      </c>
      <c r="B15" s="4" t="s">
        <v>82</v>
      </c>
      <c r="D15">
        <v>263.06</v>
      </c>
      <c r="E15">
        <v>263.58999999999997</v>
      </c>
      <c r="F15">
        <f t="shared" si="0"/>
        <v>0.99798930156682741</v>
      </c>
      <c r="H15">
        <v>341.84</v>
      </c>
      <c r="I15">
        <v>313.74</v>
      </c>
      <c r="J15">
        <f t="shared" si="1"/>
        <v>1.0895646076368968</v>
      </c>
    </row>
    <row r="16" spans="1:10" ht="14.5" customHeight="1" x14ac:dyDescent="0.35">
      <c r="A16" t="s">
        <v>69</v>
      </c>
      <c r="B16" s="4" t="s">
        <v>83</v>
      </c>
      <c r="D16">
        <v>82.11</v>
      </c>
      <c r="E16">
        <v>82.14</v>
      </c>
      <c r="F16">
        <f t="shared" si="0"/>
        <v>0.99963476990504019</v>
      </c>
      <c r="H16">
        <v>80.31</v>
      </c>
      <c r="I16">
        <v>95.1</v>
      </c>
      <c r="J16">
        <f t="shared" si="1"/>
        <v>0.84447949526813892</v>
      </c>
    </row>
    <row r="17" spans="1:10" ht="14.5" customHeight="1" x14ac:dyDescent="0.35">
      <c r="A17" t="s">
        <v>69</v>
      </c>
      <c r="B17" s="4" t="s">
        <v>84</v>
      </c>
      <c r="D17">
        <v>222.75</v>
      </c>
      <c r="E17">
        <v>224.33</v>
      </c>
      <c r="F17">
        <f t="shared" si="0"/>
        <v>0.9929568047073507</v>
      </c>
      <c r="H17">
        <v>181.28</v>
      </c>
      <c r="I17">
        <v>185.04</v>
      </c>
      <c r="J17">
        <f t="shared" si="1"/>
        <v>0.97968006917423267</v>
      </c>
    </row>
    <row r="18" spans="1:10" ht="14.5" customHeight="1" x14ac:dyDescent="0.35">
      <c r="A18" t="s">
        <v>69</v>
      </c>
      <c r="B18" s="4" t="s">
        <v>85</v>
      </c>
      <c r="D18">
        <v>66.900000000000006</v>
      </c>
      <c r="E18">
        <v>66.760000000000005</v>
      </c>
      <c r="F18">
        <f t="shared" si="0"/>
        <v>1.0020970641102456</v>
      </c>
      <c r="H18">
        <v>88.77</v>
      </c>
      <c r="I18">
        <v>76.540000000000006</v>
      </c>
      <c r="J18">
        <f t="shared" si="1"/>
        <v>1.1597857329500914</v>
      </c>
    </row>
    <row r="19" spans="1:10" ht="14.5" customHeight="1" x14ac:dyDescent="0.35">
      <c r="A19" t="s">
        <v>69</v>
      </c>
      <c r="B19" s="4" t="s">
        <v>86</v>
      </c>
      <c r="D19">
        <v>111.84</v>
      </c>
      <c r="E19">
        <v>112.95</v>
      </c>
      <c r="F19">
        <f t="shared" si="0"/>
        <v>0.99017264276228423</v>
      </c>
      <c r="H19">
        <v>157.18</v>
      </c>
      <c r="I19">
        <v>173.62</v>
      </c>
      <c r="J19">
        <f t="shared" si="1"/>
        <v>0.90531044810505701</v>
      </c>
    </row>
    <row r="20" spans="1:10" ht="14.5" customHeight="1" x14ac:dyDescent="0.35">
      <c r="A20" t="s">
        <v>69</v>
      </c>
      <c r="B20" s="4" t="s">
        <v>87</v>
      </c>
      <c r="D20">
        <v>959.39</v>
      </c>
      <c r="E20">
        <v>958.96</v>
      </c>
      <c r="F20">
        <f t="shared" si="0"/>
        <v>1.0004484024359723</v>
      </c>
      <c r="H20">
        <v>7683.33</v>
      </c>
      <c r="I20">
        <v>7821.93</v>
      </c>
      <c r="J20">
        <f t="shared" si="1"/>
        <v>0.9822805880390133</v>
      </c>
    </row>
    <row r="21" spans="1:10" ht="14.5" customHeight="1" x14ac:dyDescent="0.35">
      <c r="A21" t="s">
        <v>69</v>
      </c>
      <c r="B21" s="4" t="s">
        <v>88</v>
      </c>
      <c r="D21">
        <v>728.23</v>
      </c>
      <c r="E21">
        <v>721.24</v>
      </c>
      <c r="F21">
        <f t="shared" si="0"/>
        <v>1.0096916421718152</v>
      </c>
      <c r="H21">
        <v>7603.98</v>
      </c>
      <c r="I21">
        <v>7491.34</v>
      </c>
      <c r="J21">
        <f t="shared" si="1"/>
        <v>1.0150360282673059</v>
      </c>
    </row>
    <row r="22" spans="1:10" ht="14.5" customHeight="1" x14ac:dyDescent="0.35">
      <c r="A22" t="s">
        <v>69</v>
      </c>
      <c r="B22" s="4" t="s">
        <v>89</v>
      </c>
      <c r="D22">
        <v>983.84</v>
      </c>
      <c r="E22">
        <v>1000.1</v>
      </c>
      <c r="F22">
        <f t="shared" si="0"/>
        <v>0.98374162583741631</v>
      </c>
      <c r="H22">
        <v>2635.67</v>
      </c>
      <c r="I22">
        <v>2632.8</v>
      </c>
      <c r="J22">
        <f t="shared" si="1"/>
        <v>1.0010900941962928</v>
      </c>
    </row>
    <row r="23" spans="1:10" ht="14.5" customHeight="1" x14ac:dyDescent="0.35">
      <c r="A23" t="s">
        <v>69</v>
      </c>
      <c r="B23" s="4" t="s">
        <v>90</v>
      </c>
      <c r="D23">
        <v>1514.21</v>
      </c>
      <c r="E23">
        <v>1536.88</v>
      </c>
      <c r="F23">
        <f t="shared" si="0"/>
        <v>0.98524933631773459</v>
      </c>
      <c r="H23">
        <v>4151.0200000000004</v>
      </c>
      <c r="I23">
        <v>4026.46</v>
      </c>
      <c r="J23">
        <f t="shared" si="1"/>
        <v>1.0309353625765563</v>
      </c>
    </row>
    <row r="24" spans="1:10" ht="14.5" customHeight="1" x14ac:dyDescent="0.35">
      <c r="A24" t="s">
        <v>69</v>
      </c>
      <c r="B24" s="4" t="s">
        <v>105</v>
      </c>
      <c r="D24">
        <v>769.54</v>
      </c>
      <c r="E24">
        <v>775.44</v>
      </c>
      <c r="F24">
        <f t="shared" si="0"/>
        <v>0.99239141648612395</v>
      </c>
      <c r="H24">
        <v>3527.44</v>
      </c>
      <c r="I24">
        <v>3338.5</v>
      </c>
      <c r="J24">
        <f t="shared" si="1"/>
        <v>1.0565942788677549</v>
      </c>
    </row>
    <row r="25" spans="1:10" x14ac:dyDescent="0.35">
      <c r="F25">
        <f>GEOMEAN(F3:F24)</f>
        <v>0.98984597324271839</v>
      </c>
      <c r="J25">
        <f>GEOMEAN(J3:J24)</f>
        <v>1.0197771871807531</v>
      </c>
    </row>
  </sheetData>
  <mergeCells count="2">
    <mergeCell ref="D1:F1"/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8CB8-F940-4867-A998-3CBE2E92417F}">
  <dimension ref="A1:E24"/>
  <sheetViews>
    <sheetView workbookViewId="0">
      <selection activeCell="L23" sqref="L23"/>
    </sheetView>
  </sheetViews>
  <sheetFormatPr defaultRowHeight="14.5" x14ac:dyDescent="0.35"/>
  <cols>
    <col min="2" max="2" width="35.7265625" bestFit="1" customWidth="1"/>
    <col min="3" max="3" width="11.1796875" bestFit="1" customWidth="1"/>
    <col min="5" max="5" width="10.7265625" bestFit="1" customWidth="1"/>
  </cols>
  <sheetData>
    <row r="1" spans="1:5" x14ac:dyDescent="0.35">
      <c r="A1" t="s">
        <v>0</v>
      </c>
      <c r="B1" t="s">
        <v>1</v>
      </c>
      <c r="C1" s="2" t="s">
        <v>114</v>
      </c>
      <c r="D1" s="2" t="s">
        <v>106</v>
      </c>
      <c r="E1" s="2" t="s">
        <v>107</v>
      </c>
    </row>
    <row r="2" spans="1:5" x14ac:dyDescent="0.35">
      <c r="A2" t="s">
        <v>69</v>
      </c>
      <c r="B2" t="s">
        <v>70</v>
      </c>
      <c r="C2" s="1">
        <v>8.2067899999999998</v>
      </c>
      <c r="D2" s="1">
        <v>8.2067899999999998</v>
      </c>
      <c r="E2" s="3">
        <f>C2/D2</f>
        <v>1</v>
      </c>
    </row>
    <row r="3" spans="1:5" x14ac:dyDescent="0.35">
      <c r="A3" t="s">
        <v>69</v>
      </c>
      <c r="B3" t="s">
        <v>71</v>
      </c>
      <c r="C3" s="1">
        <v>12.072100000000001</v>
      </c>
      <c r="D3" s="1">
        <v>12.008699999999999</v>
      </c>
      <c r="E3" s="3">
        <f t="shared" ref="E3:E23" si="0">C3/D3</f>
        <v>1.005279505691707</v>
      </c>
    </row>
    <row r="4" spans="1:5" x14ac:dyDescent="0.35">
      <c r="A4" t="s">
        <v>69</v>
      </c>
      <c r="B4" t="s">
        <v>72</v>
      </c>
      <c r="C4" s="1">
        <v>14.3573</v>
      </c>
      <c r="D4" s="1">
        <v>14.3573</v>
      </c>
      <c r="E4" s="3">
        <f t="shared" si="0"/>
        <v>1</v>
      </c>
    </row>
    <row r="5" spans="1:5" x14ac:dyDescent="0.35">
      <c r="A5" t="s">
        <v>69</v>
      </c>
      <c r="B5" t="s">
        <v>73</v>
      </c>
      <c r="C5" s="1">
        <v>869.14</v>
      </c>
      <c r="D5" s="1">
        <v>869.14</v>
      </c>
      <c r="E5" s="3">
        <f t="shared" si="0"/>
        <v>1</v>
      </c>
    </row>
    <row r="6" spans="1:5" x14ac:dyDescent="0.35">
      <c r="A6" t="s">
        <v>69</v>
      </c>
      <c r="B6" t="s">
        <v>74</v>
      </c>
      <c r="C6" s="1">
        <v>12.2141</v>
      </c>
      <c r="D6" s="1">
        <v>10.8439</v>
      </c>
      <c r="E6" s="3">
        <f t="shared" si="0"/>
        <v>1.1263567535665213</v>
      </c>
    </row>
    <row r="7" spans="1:5" x14ac:dyDescent="0.35">
      <c r="A7" t="s">
        <v>69</v>
      </c>
      <c r="B7" t="s">
        <v>75</v>
      </c>
      <c r="C7" s="1">
        <v>9.2692099999999993</v>
      </c>
      <c r="D7" s="1">
        <v>9.2692099999999993</v>
      </c>
      <c r="E7" s="3">
        <f t="shared" si="0"/>
        <v>1</v>
      </c>
    </row>
    <row r="8" spans="1:5" x14ac:dyDescent="0.35">
      <c r="A8" t="s">
        <v>69</v>
      </c>
      <c r="B8" t="s">
        <v>76</v>
      </c>
      <c r="C8" s="1">
        <v>8.9852900000000009</v>
      </c>
      <c r="D8" s="1">
        <v>8.9498300000000004</v>
      </c>
      <c r="E8" s="3">
        <f t="shared" si="0"/>
        <v>1.003962086430692</v>
      </c>
    </row>
    <row r="9" spans="1:5" x14ac:dyDescent="0.35">
      <c r="A9" t="s">
        <v>69</v>
      </c>
      <c r="B9" t="s">
        <v>77</v>
      </c>
      <c r="C9" s="1">
        <v>7.2442500000000001</v>
      </c>
      <c r="D9" s="1">
        <v>7.5329100000000002</v>
      </c>
      <c r="E9" s="3">
        <f t="shared" si="0"/>
        <v>0.96168014751271425</v>
      </c>
    </row>
    <row r="10" spans="1:5" x14ac:dyDescent="0.35">
      <c r="A10" t="s">
        <v>69</v>
      </c>
      <c r="B10" t="s">
        <v>78</v>
      </c>
      <c r="C10" s="1">
        <v>11.306900000000001</v>
      </c>
      <c r="D10" s="1">
        <v>10.8759</v>
      </c>
      <c r="E10" s="3">
        <f t="shared" si="0"/>
        <v>1.0396289042745888</v>
      </c>
    </row>
    <row r="11" spans="1:5" x14ac:dyDescent="0.35">
      <c r="A11" t="s">
        <v>69</v>
      </c>
      <c r="B11" t="s">
        <v>79</v>
      </c>
      <c r="C11" s="1">
        <v>13.369199999999999</v>
      </c>
      <c r="D11" s="1">
        <v>13.369199999999999</v>
      </c>
      <c r="E11" s="3">
        <f t="shared" si="0"/>
        <v>1</v>
      </c>
    </row>
    <row r="12" spans="1:5" x14ac:dyDescent="0.35">
      <c r="A12" t="s">
        <v>69</v>
      </c>
      <c r="B12" t="s">
        <v>80</v>
      </c>
      <c r="C12" s="1">
        <v>837.72699999999998</v>
      </c>
      <c r="D12" s="1">
        <v>837.72699999999998</v>
      </c>
      <c r="E12" s="3">
        <f t="shared" si="0"/>
        <v>1</v>
      </c>
    </row>
    <row r="13" spans="1:5" x14ac:dyDescent="0.35">
      <c r="A13" t="s">
        <v>69</v>
      </c>
      <c r="B13" t="s">
        <v>81</v>
      </c>
      <c r="C13" s="1">
        <v>77.201499999999996</v>
      </c>
      <c r="D13" s="1">
        <v>79.831000000000003</v>
      </c>
      <c r="E13" s="3">
        <f t="shared" si="0"/>
        <v>0.96706166777317071</v>
      </c>
    </row>
    <row r="14" spans="1:5" x14ac:dyDescent="0.35">
      <c r="A14" t="s">
        <v>69</v>
      </c>
      <c r="B14" t="s">
        <v>82</v>
      </c>
      <c r="C14" s="1">
        <v>11.5092</v>
      </c>
      <c r="D14" s="1">
        <v>11.5092</v>
      </c>
      <c r="E14" s="3">
        <f t="shared" si="0"/>
        <v>1</v>
      </c>
    </row>
    <row r="15" spans="1:5" x14ac:dyDescent="0.35">
      <c r="A15" t="s">
        <v>69</v>
      </c>
      <c r="B15" t="s">
        <v>83</v>
      </c>
      <c r="C15" s="1">
        <v>8.0560200000000002</v>
      </c>
      <c r="D15" s="1">
        <v>8.0560200000000002</v>
      </c>
      <c r="E15" s="3">
        <f t="shared" si="0"/>
        <v>1</v>
      </c>
    </row>
    <row r="16" spans="1:5" x14ac:dyDescent="0.35">
      <c r="A16" t="s">
        <v>69</v>
      </c>
      <c r="B16" t="s">
        <v>84</v>
      </c>
      <c r="C16" s="1">
        <v>8.7436399999999992</v>
      </c>
      <c r="D16" s="1">
        <v>8.7436399999999992</v>
      </c>
      <c r="E16" s="3">
        <f t="shared" si="0"/>
        <v>1</v>
      </c>
    </row>
    <row r="17" spans="1:5" x14ac:dyDescent="0.35">
      <c r="A17" t="s">
        <v>69</v>
      </c>
      <c r="B17" t="s">
        <v>85</v>
      </c>
      <c r="C17" s="1">
        <v>7.2421600000000002</v>
      </c>
      <c r="D17" s="1">
        <v>7.2421600000000002</v>
      </c>
      <c r="E17" s="3">
        <f t="shared" si="0"/>
        <v>1</v>
      </c>
    </row>
    <row r="18" spans="1:5" x14ac:dyDescent="0.35">
      <c r="A18" t="s">
        <v>69</v>
      </c>
      <c r="B18" t="s">
        <v>86</v>
      </c>
      <c r="C18" s="1">
        <v>6.9743399999999998</v>
      </c>
      <c r="D18" s="1">
        <v>6.9743399999999998</v>
      </c>
      <c r="E18" s="3">
        <f t="shared" si="0"/>
        <v>1</v>
      </c>
    </row>
    <row r="19" spans="1:5" x14ac:dyDescent="0.35">
      <c r="A19" t="s">
        <v>69</v>
      </c>
      <c r="B19" t="s">
        <v>87</v>
      </c>
      <c r="C19" s="1">
        <v>11.2544</v>
      </c>
      <c r="D19" s="1">
        <v>10.5916</v>
      </c>
      <c r="E19" s="3">
        <f t="shared" si="0"/>
        <v>1.0625778919143474</v>
      </c>
    </row>
    <row r="20" spans="1:5" x14ac:dyDescent="0.35">
      <c r="A20" t="s">
        <v>69</v>
      </c>
      <c r="B20" t="s">
        <v>88</v>
      </c>
      <c r="C20" s="1">
        <v>13.7216</v>
      </c>
      <c r="D20" s="1">
        <v>13.7216</v>
      </c>
      <c r="E20" s="3">
        <f t="shared" si="0"/>
        <v>1</v>
      </c>
    </row>
    <row r="21" spans="1:5" x14ac:dyDescent="0.35">
      <c r="A21" t="s">
        <v>69</v>
      </c>
      <c r="B21" t="s">
        <v>89</v>
      </c>
      <c r="C21" s="1">
        <v>22.759499999999999</v>
      </c>
      <c r="D21" s="1">
        <v>23.008700000000001</v>
      </c>
      <c r="E21" s="3">
        <f t="shared" si="0"/>
        <v>0.98916931421592691</v>
      </c>
    </row>
    <row r="22" spans="1:5" x14ac:dyDescent="0.35">
      <c r="A22" t="s">
        <v>69</v>
      </c>
      <c r="B22" t="s">
        <v>90</v>
      </c>
      <c r="C22" s="1">
        <v>16.638400000000001</v>
      </c>
      <c r="D22" s="1">
        <v>16.638400000000001</v>
      </c>
      <c r="E22" s="3">
        <f t="shared" si="0"/>
        <v>1</v>
      </c>
    </row>
    <row r="23" spans="1:5" x14ac:dyDescent="0.35">
      <c r="A23" t="s">
        <v>69</v>
      </c>
      <c r="B23" t="s">
        <v>105</v>
      </c>
      <c r="C23">
        <v>9.3832299999999993</v>
      </c>
      <c r="D23">
        <v>9.3832299999999993</v>
      </c>
      <c r="E23" s="3">
        <f t="shared" si="0"/>
        <v>1</v>
      </c>
    </row>
    <row r="24" spans="1:5" x14ac:dyDescent="0.35">
      <c r="E24" s="3">
        <f>GEOMEAN(E2:E23)</f>
        <v>1.0065812800481331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QoR Results &amp; Comparison</vt:lpstr>
      <vt:lpstr>Parse Results</vt:lpstr>
      <vt:lpstr>times</vt:lpstr>
      <vt:lpstr>crit_path_delay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2021-10-24T19:29:53Z</dcterms:modified>
</cp:coreProperties>
</file>