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.alirezadamghani/Desktop/Yosys+VTR_PR/"/>
    </mc:Choice>
  </mc:AlternateContent>
  <xr:revisionPtr revIDLastSave="0" documentId="13_ncr:1_{A8A26770-D8F6-3C4C-9D10-5DA82C9C5615}" xr6:coauthVersionLast="47" xr6:coauthVersionMax="47" xr10:uidLastSave="{00000000-0000-0000-0000-000000000000}"/>
  <bookViews>
    <workbookView xWindow="1160" yWindow="760" windowWidth="27640" windowHeight="15960" activeTab="5" xr2:uid="{00000000-000D-0000-FFFF-FFFF00000000}"/>
  </bookViews>
  <sheets>
    <sheet name="Odin-II" sheetId="1" r:id="rId1"/>
    <sheet name="Yosys+Odin-II" sheetId="2" r:id="rId2"/>
    <sheet name="COMP" sheetId="4" r:id="rId3"/>
    <sheet name="PRUNED_COMP" sheetId="6" state="hidden" r:id="rId4"/>
    <sheet name="SORTED_PRUNED_COMP" sheetId="8" state="hidden" r:id="rId5"/>
    <sheet name="TABLE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8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" i="4"/>
  <c r="BN3" i="9"/>
  <c r="BN4" i="9"/>
  <c r="BN5" i="9"/>
  <c r="BN6" i="9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" i="9"/>
  <c r="BJ3" i="9"/>
  <c r="BJ4" i="9"/>
  <c r="BJ5" i="9"/>
  <c r="BJ6" i="9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" i="9"/>
  <c r="BF3" i="9"/>
  <c r="BF4" i="9"/>
  <c r="BF5" i="9"/>
  <c r="BF6" i="9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" i="9"/>
  <c r="BB3" i="9"/>
  <c r="BB4" i="9"/>
  <c r="BB5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" i="9"/>
  <c r="AX3" i="9"/>
  <c r="AX4" i="9"/>
  <c r="AX5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" i="9"/>
  <c r="AT3" i="9"/>
  <c r="AT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" i="9"/>
  <c r="AP3" i="9"/>
  <c r="AP4" i="9"/>
  <c r="AP5" i="9"/>
  <c r="AP6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" i="9"/>
  <c r="AL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" i="9"/>
  <c r="AH3" i="9"/>
  <c r="AH4" i="9"/>
  <c r="AH5" i="9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" i="9"/>
  <c r="AD3" i="9"/>
  <c r="AD4" i="9"/>
  <c r="AD5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" i="9"/>
  <c r="Z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" i="9"/>
  <c r="V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" i="9"/>
  <c r="R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" i="9"/>
  <c r="BB25" i="9" l="1"/>
  <c r="AT25" i="9"/>
  <c r="AX25" i="9"/>
  <c r="BF25" i="9"/>
  <c r="AP25" i="9"/>
  <c r="BJ25" i="9"/>
  <c r="B26" i="8"/>
  <c r="B1" i="9" s="1"/>
  <c r="S26" i="8"/>
  <c r="BN1" i="9" s="1"/>
  <c r="S1" i="8"/>
  <c r="R26" i="8"/>
  <c r="BJ1" i="9" s="1"/>
  <c r="R1" i="8"/>
  <c r="Q26" i="8"/>
  <c r="BF1" i="9" s="1"/>
  <c r="Q1" i="8"/>
  <c r="N26" i="8"/>
  <c r="AT1" i="9" s="1"/>
  <c r="N1" i="8"/>
  <c r="M26" i="8"/>
  <c r="AP1" i="9" s="1"/>
  <c r="M1" i="8"/>
  <c r="L26" i="8"/>
  <c r="AL1" i="9" s="1"/>
  <c r="L1" i="8"/>
  <c r="K26" i="8"/>
  <c r="AH1" i="9" s="1"/>
  <c r="K1" i="8"/>
  <c r="J26" i="8"/>
  <c r="AD1" i="9" s="1"/>
  <c r="J1" i="8"/>
  <c r="H26" i="8"/>
  <c r="V1" i="9" s="1"/>
  <c r="H1" i="8"/>
  <c r="F26" i="8"/>
  <c r="N1" i="9" s="1"/>
  <c r="F1" i="8"/>
  <c r="D25" i="8"/>
  <c r="D26" i="8"/>
  <c r="H1" i="9" s="1"/>
  <c r="D33" i="8"/>
  <c r="D1" i="8"/>
  <c r="C26" i="8"/>
  <c r="D1" i="9" s="1"/>
  <c r="C1" i="8"/>
  <c r="E1" i="8"/>
  <c r="G1" i="8"/>
  <c r="I1" i="8"/>
  <c r="O1" i="8"/>
  <c r="P1" i="8"/>
  <c r="E26" i="8"/>
  <c r="J1" i="9" s="1"/>
  <c r="G26" i="8"/>
  <c r="R1" i="9" s="1"/>
  <c r="I26" i="8"/>
  <c r="Z1" i="9" s="1"/>
  <c r="O26" i="8"/>
  <c r="AX1" i="9" s="1"/>
  <c r="P26" i="8"/>
  <c r="BB1" i="9" s="1"/>
  <c r="B2" i="8"/>
  <c r="B2" i="9" s="1"/>
  <c r="B3" i="8"/>
  <c r="B3" i="9" s="1"/>
  <c r="B4" i="8"/>
  <c r="B4" i="9" s="1"/>
  <c r="B5" i="8"/>
  <c r="B5" i="9" s="1"/>
  <c r="B6" i="8"/>
  <c r="B6" i="9" s="1"/>
  <c r="B7" i="8"/>
  <c r="B7" i="9" s="1"/>
  <c r="B8" i="8"/>
  <c r="B8" i="9" s="1"/>
  <c r="B9" i="8"/>
  <c r="B9" i="9" s="1"/>
  <c r="B10" i="8"/>
  <c r="B10" i="9" s="1"/>
  <c r="B11" i="8"/>
  <c r="B11" i="9" s="1"/>
  <c r="B12" i="8"/>
  <c r="B12" i="9" s="1"/>
  <c r="B13" i="8"/>
  <c r="B13" i="9" s="1"/>
  <c r="B14" i="8"/>
  <c r="B14" i="9" s="1"/>
  <c r="B15" i="8"/>
  <c r="B15" i="9" s="1"/>
  <c r="B16" i="8"/>
  <c r="B16" i="9" s="1"/>
  <c r="B17" i="8"/>
  <c r="B17" i="9" s="1"/>
  <c r="B18" i="8"/>
  <c r="B18" i="9" s="1"/>
  <c r="B19" i="8"/>
  <c r="B19" i="9" s="1"/>
  <c r="B20" i="8"/>
  <c r="B20" i="9" s="1"/>
  <c r="B21" i="8"/>
  <c r="B21" i="9" s="1"/>
  <c r="B22" i="8"/>
  <c r="B22" i="9" s="1"/>
  <c r="B25" i="8"/>
  <c r="B23" i="9" s="1"/>
  <c r="B24" i="9"/>
  <c r="B1" i="8"/>
  <c r="B32" i="6"/>
  <c r="B32" i="8" s="1"/>
  <c r="B31" i="6"/>
  <c r="B31" i="8" s="1"/>
  <c r="B30" i="6"/>
  <c r="B30" i="8" s="1"/>
  <c r="B29" i="6"/>
  <c r="B29" i="8" s="1"/>
  <c r="B28" i="6"/>
  <c r="B28" i="8" s="1"/>
  <c r="B27" i="6"/>
  <c r="B27" i="8" s="1"/>
  <c r="T22" i="6"/>
  <c r="L22" i="8" s="1"/>
  <c r="AN22" i="9" s="1"/>
  <c r="S22" i="6"/>
  <c r="Q22" i="8" s="1"/>
  <c r="BH22" i="9" s="1"/>
  <c r="R22" i="6"/>
  <c r="K22" i="8" s="1"/>
  <c r="AJ22" i="9" s="1"/>
  <c r="Q22" i="6"/>
  <c r="J22" i="8" s="1"/>
  <c r="AF22" i="9" s="1"/>
  <c r="P22" i="6"/>
  <c r="P22" i="8" s="1"/>
  <c r="BD22" i="9" s="1"/>
  <c r="O22" i="6"/>
  <c r="O22" i="8" s="1"/>
  <c r="AZ22" i="9" s="1"/>
  <c r="N22" i="6"/>
  <c r="M22" i="6"/>
  <c r="D22" i="8" s="1"/>
  <c r="L22" i="6"/>
  <c r="C22" i="8" s="1"/>
  <c r="F22" i="9" s="1"/>
  <c r="K22" i="6"/>
  <c r="S22" i="8" s="1"/>
  <c r="BP22" i="9" s="1"/>
  <c r="J22" i="6"/>
  <c r="H22" i="8" s="1"/>
  <c r="X22" i="9" s="1"/>
  <c r="I22" i="6"/>
  <c r="I22" i="8" s="1"/>
  <c r="AB22" i="9" s="1"/>
  <c r="H22" i="6"/>
  <c r="F22" i="8" s="1"/>
  <c r="P22" i="9" s="1"/>
  <c r="G22" i="6"/>
  <c r="G22" i="8" s="1"/>
  <c r="T22" i="9" s="1"/>
  <c r="F22" i="6"/>
  <c r="N22" i="8" s="1"/>
  <c r="AV22" i="9" s="1"/>
  <c r="E22" i="6"/>
  <c r="E22" i="8" s="1"/>
  <c r="L22" i="9" s="1"/>
  <c r="D22" i="6"/>
  <c r="M22" i="8" s="1"/>
  <c r="AR22" i="9" s="1"/>
  <c r="C22" i="6"/>
  <c r="R22" i="8" s="1"/>
  <c r="BL22" i="9" s="1"/>
  <c r="T21" i="6"/>
  <c r="L21" i="8" s="1"/>
  <c r="AN21" i="9" s="1"/>
  <c r="S21" i="6"/>
  <c r="Q21" i="8" s="1"/>
  <c r="BH21" i="9" s="1"/>
  <c r="R21" i="6"/>
  <c r="K21" i="8" s="1"/>
  <c r="AJ21" i="9" s="1"/>
  <c r="Q21" i="6"/>
  <c r="J21" i="8" s="1"/>
  <c r="AF21" i="9" s="1"/>
  <c r="P21" i="6"/>
  <c r="P21" i="8" s="1"/>
  <c r="BD21" i="9" s="1"/>
  <c r="O21" i="6"/>
  <c r="O21" i="8" s="1"/>
  <c r="AZ21" i="9" s="1"/>
  <c r="N21" i="6"/>
  <c r="M21" i="6"/>
  <c r="D21" i="8" s="1"/>
  <c r="L21" i="6"/>
  <c r="C21" i="8" s="1"/>
  <c r="F21" i="9" s="1"/>
  <c r="K21" i="6"/>
  <c r="S21" i="8" s="1"/>
  <c r="BP21" i="9" s="1"/>
  <c r="J21" i="6"/>
  <c r="H21" i="8" s="1"/>
  <c r="X21" i="9" s="1"/>
  <c r="I21" i="6"/>
  <c r="I21" i="8" s="1"/>
  <c r="AB21" i="9" s="1"/>
  <c r="H21" i="6"/>
  <c r="F21" i="8" s="1"/>
  <c r="P21" i="9" s="1"/>
  <c r="G21" i="6"/>
  <c r="G21" i="8" s="1"/>
  <c r="T21" i="9" s="1"/>
  <c r="F21" i="6"/>
  <c r="N21" i="8" s="1"/>
  <c r="AV21" i="9" s="1"/>
  <c r="E21" i="6"/>
  <c r="E21" i="8" s="1"/>
  <c r="L21" i="9" s="1"/>
  <c r="D21" i="6"/>
  <c r="M21" i="8" s="1"/>
  <c r="AR21" i="9" s="1"/>
  <c r="C21" i="6"/>
  <c r="R21" i="8" s="1"/>
  <c r="BL21" i="9" s="1"/>
  <c r="T20" i="6"/>
  <c r="L20" i="8" s="1"/>
  <c r="AN20" i="9" s="1"/>
  <c r="S20" i="6"/>
  <c r="Q20" i="8" s="1"/>
  <c r="BH20" i="9" s="1"/>
  <c r="R20" i="6"/>
  <c r="K20" i="8" s="1"/>
  <c r="AJ20" i="9" s="1"/>
  <c r="Q20" i="6"/>
  <c r="J20" i="8" s="1"/>
  <c r="AF20" i="9" s="1"/>
  <c r="P20" i="6"/>
  <c r="P20" i="8" s="1"/>
  <c r="BD20" i="9" s="1"/>
  <c r="O20" i="6"/>
  <c r="O20" i="8" s="1"/>
  <c r="AZ20" i="9" s="1"/>
  <c r="N20" i="6"/>
  <c r="M20" i="6"/>
  <c r="D20" i="8" s="1"/>
  <c r="L20" i="6"/>
  <c r="C20" i="8" s="1"/>
  <c r="F20" i="9" s="1"/>
  <c r="K20" i="6"/>
  <c r="S20" i="8" s="1"/>
  <c r="BP20" i="9" s="1"/>
  <c r="J20" i="6"/>
  <c r="H20" i="8" s="1"/>
  <c r="X20" i="9" s="1"/>
  <c r="I20" i="6"/>
  <c r="I20" i="8" s="1"/>
  <c r="AB20" i="9" s="1"/>
  <c r="H20" i="6"/>
  <c r="F20" i="8" s="1"/>
  <c r="P20" i="9" s="1"/>
  <c r="G20" i="6"/>
  <c r="G20" i="8" s="1"/>
  <c r="T20" i="9" s="1"/>
  <c r="F20" i="6"/>
  <c r="N20" i="8" s="1"/>
  <c r="AV20" i="9" s="1"/>
  <c r="E20" i="6"/>
  <c r="E20" i="8" s="1"/>
  <c r="L20" i="9" s="1"/>
  <c r="D20" i="6"/>
  <c r="M20" i="8" s="1"/>
  <c r="AR20" i="9" s="1"/>
  <c r="C20" i="6"/>
  <c r="R20" i="8" s="1"/>
  <c r="BL20" i="9" s="1"/>
  <c r="T19" i="6"/>
  <c r="L19" i="8" s="1"/>
  <c r="AN19" i="9" s="1"/>
  <c r="S19" i="6"/>
  <c r="Q19" i="8" s="1"/>
  <c r="BH19" i="9" s="1"/>
  <c r="R19" i="6"/>
  <c r="K19" i="8" s="1"/>
  <c r="AJ19" i="9" s="1"/>
  <c r="Q19" i="6"/>
  <c r="J19" i="8" s="1"/>
  <c r="AF19" i="9" s="1"/>
  <c r="P19" i="6"/>
  <c r="P19" i="8" s="1"/>
  <c r="BD19" i="9" s="1"/>
  <c r="O19" i="6"/>
  <c r="O19" i="8" s="1"/>
  <c r="AZ19" i="9" s="1"/>
  <c r="N19" i="6"/>
  <c r="M19" i="6"/>
  <c r="D19" i="8" s="1"/>
  <c r="L19" i="6"/>
  <c r="C19" i="8" s="1"/>
  <c r="F19" i="9" s="1"/>
  <c r="K19" i="6"/>
  <c r="S19" i="8" s="1"/>
  <c r="BP19" i="9" s="1"/>
  <c r="J19" i="6"/>
  <c r="H19" i="8" s="1"/>
  <c r="X19" i="9" s="1"/>
  <c r="I19" i="6"/>
  <c r="I19" i="8" s="1"/>
  <c r="AB19" i="9" s="1"/>
  <c r="H19" i="6"/>
  <c r="F19" i="8" s="1"/>
  <c r="P19" i="9" s="1"/>
  <c r="G19" i="6"/>
  <c r="G19" i="8" s="1"/>
  <c r="T19" i="9" s="1"/>
  <c r="F19" i="6"/>
  <c r="N19" i="8" s="1"/>
  <c r="AV19" i="9" s="1"/>
  <c r="E19" i="6"/>
  <c r="E19" i="8" s="1"/>
  <c r="L19" i="9" s="1"/>
  <c r="D19" i="6"/>
  <c r="M19" i="8" s="1"/>
  <c r="AR19" i="9" s="1"/>
  <c r="C19" i="6"/>
  <c r="R19" i="8" s="1"/>
  <c r="BL19" i="9" s="1"/>
  <c r="T18" i="6"/>
  <c r="L18" i="8" s="1"/>
  <c r="AN18" i="9" s="1"/>
  <c r="S18" i="6"/>
  <c r="Q18" i="8" s="1"/>
  <c r="BH18" i="9" s="1"/>
  <c r="R18" i="6"/>
  <c r="K18" i="8" s="1"/>
  <c r="AJ18" i="9" s="1"/>
  <c r="Q18" i="6"/>
  <c r="J18" i="8" s="1"/>
  <c r="AF18" i="9" s="1"/>
  <c r="P18" i="6"/>
  <c r="P18" i="8" s="1"/>
  <c r="BD18" i="9" s="1"/>
  <c r="O18" i="6"/>
  <c r="O18" i="8" s="1"/>
  <c r="AZ18" i="9" s="1"/>
  <c r="N18" i="6"/>
  <c r="M18" i="6"/>
  <c r="D18" i="8" s="1"/>
  <c r="L18" i="6"/>
  <c r="C18" i="8" s="1"/>
  <c r="F18" i="9" s="1"/>
  <c r="K18" i="6"/>
  <c r="S18" i="8" s="1"/>
  <c r="BP18" i="9" s="1"/>
  <c r="J18" i="6"/>
  <c r="H18" i="8" s="1"/>
  <c r="X18" i="9" s="1"/>
  <c r="I18" i="6"/>
  <c r="I18" i="8" s="1"/>
  <c r="AB18" i="9" s="1"/>
  <c r="H18" i="6"/>
  <c r="F18" i="8" s="1"/>
  <c r="P18" i="9" s="1"/>
  <c r="G18" i="6"/>
  <c r="G18" i="8" s="1"/>
  <c r="T18" i="9" s="1"/>
  <c r="F18" i="6"/>
  <c r="N18" i="8" s="1"/>
  <c r="AV18" i="9" s="1"/>
  <c r="E18" i="6"/>
  <c r="E18" i="8" s="1"/>
  <c r="L18" i="9" s="1"/>
  <c r="D18" i="6"/>
  <c r="M18" i="8" s="1"/>
  <c r="AR18" i="9" s="1"/>
  <c r="C18" i="6"/>
  <c r="R18" i="8" s="1"/>
  <c r="BL18" i="9" s="1"/>
  <c r="T17" i="6"/>
  <c r="L17" i="8" s="1"/>
  <c r="AN17" i="9" s="1"/>
  <c r="S17" i="6"/>
  <c r="Q17" i="8" s="1"/>
  <c r="BH17" i="9" s="1"/>
  <c r="R17" i="6"/>
  <c r="K17" i="8" s="1"/>
  <c r="AJ17" i="9" s="1"/>
  <c r="Q17" i="6"/>
  <c r="J17" i="8" s="1"/>
  <c r="AF17" i="9" s="1"/>
  <c r="P17" i="6"/>
  <c r="P17" i="8" s="1"/>
  <c r="BD17" i="9" s="1"/>
  <c r="O17" i="6"/>
  <c r="O17" i="8" s="1"/>
  <c r="AZ17" i="9" s="1"/>
  <c r="N17" i="6"/>
  <c r="M17" i="6"/>
  <c r="D17" i="8" s="1"/>
  <c r="L17" i="6"/>
  <c r="C17" i="8" s="1"/>
  <c r="F17" i="9" s="1"/>
  <c r="K17" i="6"/>
  <c r="S17" i="8" s="1"/>
  <c r="BP17" i="9" s="1"/>
  <c r="J17" i="6"/>
  <c r="H17" i="8" s="1"/>
  <c r="X17" i="9" s="1"/>
  <c r="I17" i="6"/>
  <c r="I17" i="8" s="1"/>
  <c r="AB17" i="9" s="1"/>
  <c r="H17" i="6"/>
  <c r="F17" i="8" s="1"/>
  <c r="P17" i="9" s="1"/>
  <c r="G17" i="6"/>
  <c r="G17" i="8" s="1"/>
  <c r="T17" i="9" s="1"/>
  <c r="F17" i="6"/>
  <c r="N17" i="8" s="1"/>
  <c r="AV17" i="9" s="1"/>
  <c r="E17" i="6"/>
  <c r="E17" i="8" s="1"/>
  <c r="L17" i="9" s="1"/>
  <c r="D17" i="6"/>
  <c r="M17" i="8" s="1"/>
  <c r="AR17" i="9" s="1"/>
  <c r="C17" i="6"/>
  <c r="R17" i="8" s="1"/>
  <c r="BL17" i="9" s="1"/>
  <c r="T16" i="6"/>
  <c r="L16" i="8" s="1"/>
  <c r="AN16" i="9" s="1"/>
  <c r="S16" i="6"/>
  <c r="Q16" i="8" s="1"/>
  <c r="BH16" i="9" s="1"/>
  <c r="R16" i="6"/>
  <c r="K16" i="8" s="1"/>
  <c r="AJ16" i="9" s="1"/>
  <c r="Q16" i="6"/>
  <c r="J16" i="8" s="1"/>
  <c r="AF16" i="9" s="1"/>
  <c r="P16" i="6"/>
  <c r="P16" i="8" s="1"/>
  <c r="BD16" i="9" s="1"/>
  <c r="O16" i="6"/>
  <c r="O16" i="8" s="1"/>
  <c r="AZ16" i="9" s="1"/>
  <c r="N16" i="6"/>
  <c r="M16" i="6"/>
  <c r="D16" i="8" s="1"/>
  <c r="L16" i="6"/>
  <c r="C16" i="8" s="1"/>
  <c r="F16" i="9" s="1"/>
  <c r="K16" i="6"/>
  <c r="S16" i="8" s="1"/>
  <c r="BP16" i="9" s="1"/>
  <c r="J16" i="6"/>
  <c r="H16" i="8" s="1"/>
  <c r="X16" i="9" s="1"/>
  <c r="I16" i="6"/>
  <c r="I16" i="8" s="1"/>
  <c r="AB16" i="9" s="1"/>
  <c r="H16" i="6"/>
  <c r="F16" i="8" s="1"/>
  <c r="P16" i="9" s="1"/>
  <c r="G16" i="6"/>
  <c r="G16" i="8" s="1"/>
  <c r="T16" i="9" s="1"/>
  <c r="F16" i="6"/>
  <c r="N16" i="8" s="1"/>
  <c r="AV16" i="9" s="1"/>
  <c r="E16" i="6"/>
  <c r="E16" i="8" s="1"/>
  <c r="L16" i="9" s="1"/>
  <c r="D16" i="6"/>
  <c r="M16" i="8" s="1"/>
  <c r="AR16" i="9" s="1"/>
  <c r="C16" i="6"/>
  <c r="R16" i="8" s="1"/>
  <c r="BL16" i="9" s="1"/>
  <c r="T15" i="6"/>
  <c r="L15" i="8" s="1"/>
  <c r="AN15" i="9" s="1"/>
  <c r="S15" i="6"/>
  <c r="Q15" i="8" s="1"/>
  <c r="BH15" i="9" s="1"/>
  <c r="R15" i="6"/>
  <c r="K15" i="8" s="1"/>
  <c r="AJ15" i="9" s="1"/>
  <c r="Q15" i="6"/>
  <c r="J15" i="8" s="1"/>
  <c r="AF15" i="9" s="1"/>
  <c r="P15" i="6"/>
  <c r="P15" i="8" s="1"/>
  <c r="BD15" i="9" s="1"/>
  <c r="O15" i="6"/>
  <c r="O15" i="8" s="1"/>
  <c r="AZ15" i="9" s="1"/>
  <c r="N15" i="6"/>
  <c r="M15" i="6"/>
  <c r="D15" i="8" s="1"/>
  <c r="L15" i="6"/>
  <c r="C15" i="8" s="1"/>
  <c r="F15" i="9" s="1"/>
  <c r="K15" i="6"/>
  <c r="S15" i="8" s="1"/>
  <c r="BP15" i="9" s="1"/>
  <c r="J15" i="6"/>
  <c r="H15" i="8" s="1"/>
  <c r="X15" i="9" s="1"/>
  <c r="I15" i="6"/>
  <c r="I15" i="8" s="1"/>
  <c r="AB15" i="9" s="1"/>
  <c r="H15" i="6"/>
  <c r="F15" i="8" s="1"/>
  <c r="P15" i="9" s="1"/>
  <c r="G15" i="6"/>
  <c r="G15" i="8" s="1"/>
  <c r="T15" i="9" s="1"/>
  <c r="F15" i="6"/>
  <c r="N15" i="8" s="1"/>
  <c r="AV15" i="9" s="1"/>
  <c r="E15" i="6"/>
  <c r="E15" i="8" s="1"/>
  <c r="L15" i="9" s="1"/>
  <c r="D15" i="6"/>
  <c r="M15" i="8" s="1"/>
  <c r="AR15" i="9" s="1"/>
  <c r="C15" i="6"/>
  <c r="R15" i="8" s="1"/>
  <c r="BL15" i="9" s="1"/>
  <c r="T14" i="6"/>
  <c r="L14" i="8" s="1"/>
  <c r="AN14" i="9" s="1"/>
  <c r="S14" i="6"/>
  <c r="Q14" i="8" s="1"/>
  <c r="BH14" i="9" s="1"/>
  <c r="R14" i="6"/>
  <c r="K14" i="8" s="1"/>
  <c r="AJ14" i="9" s="1"/>
  <c r="Q14" i="6"/>
  <c r="J14" i="8" s="1"/>
  <c r="AF14" i="9" s="1"/>
  <c r="P14" i="6"/>
  <c r="P14" i="8" s="1"/>
  <c r="BD14" i="9" s="1"/>
  <c r="O14" i="6"/>
  <c r="O14" i="8" s="1"/>
  <c r="AZ14" i="9" s="1"/>
  <c r="N14" i="6"/>
  <c r="M14" i="6"/>
  <c r="D14" i="8" s="1"/>
  <c r="L14" i="6"/>
  <c r="C14" i="8" s="1"/>
  <c r="F14" i="9" s="1"/>
  <c r="K14" i="6"/>
  <c r="S14" i="8" s="1"/>
  <c r="BP14" i="9" s="1"/>
  <c r="J14" i="6"/>
  <c r="H14" i="8" s="1"/>
  <c r="X14" i="9" s="1"/>
  <c r="I14" i="6"/>
  <c r="I14" i="8" s="1"/>
  <c r="AB14" i="9" s="1"/>
  <c r="H14" i="6"/>
  <c r="F14" i="8" s="1"/>
  <c r="P14" i="9" s="1"/>
  <c r="G14" i="6"/>
  <c r="G14" i="8" s="1"/>
  <c r="T14" i="9" s="1"/>
  <c r="F14" i="6"/>
  <c r="N14" i="8" s="1"/>
  <c r="AV14" i="9" s="1"/>
  <c r="E14" i="6"/>
  <c r="E14" i="8" s="1"/>
  <c r="L14" i="9" s="1"/>
  <c r="D14" i="6"/>
  <c r="M14" i="8" s="1"/>
  <c r="AR14" i="9" s="1"/>
  <c r="C14" i="6"/>
  <c r="R14" i="8" s="1"/>
  <c r="BL14" i="9" s="1"/>
  <c r="T13" i="6"/>
  <c r="L13" i="8" s="1"/>
  <c r="AN13" i="9" s="1"/>
  <c r="S13" i="6"/>
  <c r="Q13" i="8" s="1"/>
  <c r="BH13" i="9" s="1"/>
  <c r="R13" i="6"/>
  <c r="K13" i="8" s="1"/>
  <c r="AJ13" i="9" s="1"/>
  <c r="Q13" i="6"/>
  <c r="J13" i="8" s="1"/>
  <c r="AF13" i="9" s="1"/>
  <c r="P13" i="6"/>
  <c r="P13" i="8" s="1"/>
  <c r="BD13" i="9" s="1"/>
  <c r="O13" i="6"/>
  <c r="O13" i="8" s="1"/>
  <c r="AZ13" i="9" s="1"/>
  <c r="N13" i="6"/>
  <c r="M13" i="6"/>
  <c r="D13" i="8" s="1"/>
  <c r="L13" i="6"/>
  <c r="C13" i="8" s="1"/>
  <c r="F13" i="9" s="1"/>
  <c r="K13" i="6"/>
  <c r="S13" i="8" s="1"/>
  <c r="BP13" i="9" s="1"/>
  <c r="J13" i="6"/>
  <c r="H13" i="8" s="1"/>
  <c r="X13" i="9" s="1"/>
  <c r="I13" i="6"/>
  <c r="I13" i="8" s="1"/>
  <c r="AB13" i="9" s="1"/>
  <c r="H13" i="6"/>
  <c r="F13" i="8" s="1"/>
  <c r="P13" i="9" s="1"/>
  <c r="G13" i="6"/>
  <c r="G13" i="8" s="1"/>
  <c r="T13" i="9" s="1"/>
  <c r="F13" i="6"/>
  <c r="N13" i="8" s="1"/>
  <c r="AV13" i="9" s="1"/>
  <c r="E13" i="6"/>
  <c r="E13" i="8" s="1"/>
  <c r="L13" i="9" s="1"/>
  <c r="D13" i="6"/>
  <c r="M13" i="8" s="1"/>
  <c r="AR13" i="9" s="1"/>
  <c r="C13" i="6"/>
  <c r="R13" i="8" s="1"/>
  <c r="BL13" i="9" s="1"/>
  <c r="T12" i="6"/>
  <c r="L12" i="8" s="1"/>
  <c r="AN12" i="9" s="1"/>
  <c r="S12" i="6"/>
  <c r="Q12" i="8" s="1"/>
  <c r="BH12" i="9" s="1"/>
  <c r="R12" i="6"/>
  <c r="K12" i="8" s="1"/>
  <c r="AJ12" i="9" s="1"/>
  <c r="Q12" i="6"/>
  <c r="J12" i="8" s="1"/>
  <c r="AF12" i="9" s="1"/>
  <c r="P12" i="6"/>
  <c r="P12" i="8" s="1"/>
  <c r="BD12" i="9" s="1"/>
  <c r="O12" i="6"/>
  <c r="O12" i="8" s="1"/>
  <c r="AZ12" i="9" s="1"/>
  <c r="N12" i="6"/>
  <c r="M12" i="6"/>
  <c r="D12" i="8" s="1"/>
  <c r="L12" i="6"/>
  <c r="C12" i="8" s="1"/>
  <c r="F12" i="9" s="1"/>
  <c r="K12" i="6"/>
  <c r="S12" i="8" s="1"/>
  <c r="BP12" i="9" s="1"/>
  <c r="J12" i="6"/>
  <c r="H12" i="8" s="1"/>
  <c r="X12" i="9" s="1"/>
  <c r="I12" i="6"/>
  <c r="I12" i="8" s="1"/>
  <c r="AB12" i="9" s="1"/>
  <c r="H12" i="6"/>
  <c r="F12" i="8" s="1"/>
  <c r="P12" i="9" s="1"/>
  <c r="G12" i="6"/>
  <c r="G12" i="8" s="1"/>
  <c r="T12" i="9" s="1"/>
  <c r="F12" i="6"/>
  <c r="N12" i="8" s="1"/>
  <c r="AV12" i="9" s="1"/>
  <c r="E12" i="6"/>
  <c r="E12" i="8" s="1"/>
  <c r="L12" i="9" s="1"/>
  <c r="D12" i="6"/>
  <c r="M12" i="8" s="1"/>
  <c r="AR12" i="9" s="1"/>
  <c r="C12" i="6"/>
  <c r="R12" i="8" s="1"/>
  <c r="BL12" i="9" s="1"/>
  <c r="T11" i="6"/>
  <c r="L11" i="8" s="1"/>
  <c r="AN11" i="9" s="1"/>
  <c r="S11" i="6"/>
  <c r="Q11" i="8" s="1"/>
  <c r="BH11" i="9" s="1"/>
  <c r="R11" i="6"/>
  <c r="K11" i="8" s="1"/>
  <c r="AJ11" i="9" s="1"/>
  <c r="Q11" i="6"/>
  <c r="J11" i="8" s="1"/>
  <c r="AF11" i="9" s="1"/>
  <c r="P11" i="6"/>
  <c r="P11" i="8" s="1"/>
  <c r="BD11" i="9" s="1"/>
  <c r="O11" i="6"/>
  <c r="O11" i="8" s="1"/>
  <c r="AZ11" i="9" s="1"/>
  <c r="N11" i="6"/>
  <c r="M11" i="6"/>
  <c r="D11" i="8" s="1"/>
  <c r="L11" i="6"/>
  <c r="C11" i="8" s="1"/>
  <c r="F11" i="9" s="1"/>
  <c r="K11" i="6"/>
  <c r="S11" i="8" s="1"/>
  <c r="BP11" i="9" s="1"/>
  <c r="J11" i="6"/>
  <c r="H11" i="8" s="1"/>
  <c r="X11" i="9" s="1"/>
  <c r="I11" i="6"/>
  <c r="I11" i="8" s="1"/>
  <c r="AB11" i="9" s="1"/>
  <c r="H11" i="6"/>
  <c r="F11" i="8" s="1"/>
  <c r="P11" i="9" s="1"/>
  <c r="G11" i="6"/>
  <c r="G11" i="8" s="1"/>
  <c r="T11" i="9" s="1"/>
  <c r="F11" i="6"/>
  <c r="N11" i="8" s="1"/>
  <c r="AV11" i="9" s="1"/>
  <c r="E11" i="6"/>
  <c r="E11" i="8" s="1"/>
  <c r="L11" i="9" s="1"/>
  <c r="D11" i="6"/>
  <c r="M11" i="8" s="1"/>
  <c r="AR11" i="9" s="1"/>
  <c r="C11" i="6"/>
  <c r="R11" i="8" s="1"/>
  <c r="BL11" i="9" s="1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T9" i="6"/>
  <c r="T32" i="6" s="1"/>
  <c r="L32" i="8" s="1"/>
  <c r="S9" i="6"/>
  <c r="R9" i="6"/>
  <c r="Q9" i="6"/>
  <c r="Q32" i="6" s="1"/>
  <c r="J32" i="8" s="1"/>
  <c r="P9" i="6"/>
  <c r="P32" i="6" s="1"/>
  <c r="P32" i="8" s="1"/>
  <c r="O9" i="6"/>
  <c r="N9" i="6"/>
  <c r="N32" i="6" s="1"/>
  <c r="M9" i="6"/>
  <c r="M32" i="6" s="1"/>
  <c r="D32" i="8" s="1"/>
  <c r="L9" i="6"/>
  <c r="L32" i="6" s="1"/>
  <c r="C32" i="8" s="1"/>
  <c r="K9" i="6"/>
  <c r="J9" i="6"/>
  <c r="J32" i="6" s="1"/>
  <c r="H32" i="8" s="1"/>
  <c r="I9" i="6"/>
  <c r="I32" i="6" s="1"/>
  <c r="I32" i="8" s="1"/>
  <c r="H9" i="6"/>
  <c r="H32" i="6" s="1"/>
  <c r="F32" i="8" s="1"/>
  <c r="G9" i="6"/>
  <c r="F9" i="6"/>
  <c r="E9" i="6"/>
  <c r="E32" i="6" s="1"/>
  <c r="E32" i="8" s="1"/>
  <c r="D9" i="6"/>
  <c r="C9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T6" i="6"/>
  <c r="S6" i="6"/>
  <c r="R6" i="6"/>
  <c r="Q6" i="6"/>
  <c r="P6" i="6"/>
  <c r="P31" i="6" s="1"/>
  <c r="P31" i="8" s="1"/>
  <c r="O6" i="6"/>
  <c r="O31" i="6" s="1"/>
  <c r="O31" i="8" s="1"/>
  <c r="N6" i="6"/>
  <c r="N31" i="6" s="1"/>
  <c r="M6" i="6"/>
  <c r="L6" i="6"/>
  <c r="L31" i="6" s="1"/>
  <c r="C31" i="8" s="1"/>
  <c r="K6" i="6"/>
  <c r="K31" i="6" s="1"/>
  <c r="S31" i="8" s="1"/>
  <c r="J6" i="6"/>
  <c r="I6" i="6"/>
  <c r="H6" i="6"/>
  <c r="G6" i="6"/>
  <c r="G31" i="6" s="1"/>
  <c r="G31" i="8" s="1"/>
  <c r="F6" i="6"/>
  <c r="E6" i="6"/>
  <c r="D6" i="6"/>
  <c r="C6" i="6"/>
  <c r="T5" i="6"/>
  <c r="T30" i="6" s="1"/>
  <c r="L30" i="8" s="1"/>
  <c r="S5" i="6"/>
  <c r="R5" i="6"/>
  <c r="Q5" i="6"/>
  <c r="Q30" i="6" s="1"/>
  <c r="J30" i="8" s="1"/>
  <c r="P5" i="6"/>
  <c r="P30" i="6" s="1"/>
  <c r="P30" i="8" s="1"/>
  <c r="O5" i="6"/>
  <c r="N5" i="6"/>
  <c r="N30" i="6" s="1"/>
  <c r="M5" i="6"/>
  <c r="M30" i="6" s="1"/>
  <c r="D30" i="8" s="1"/>
  <c r="L5" i="6"/>
  <c r="K5" i="6"/>
  <c r="J5" i="6"/>
  <c r="I5" i="6"/>
  <c r="I30" i="6" s="1"/>
  <c r="I30" i="8" s="1"/>
  <c r="H5" i="6"/>
  <c r="H30" i="6" s="1"/>
  <c r="F30" i="8" s="1"/>
  <c r="G5" i="6"/>
  <c r="F5" i="6"/>
  <c r="E5" i="6"/>
  <c r="E30" i="6" s="1"/>
  <c r="E30" i="8" s="1"/>
  <c r="D5" i="6"/>
  <c r="C5" i="6"/>
  <c r="T4" i="6"/>
  <c r="S4" i="6"/>
  <c r="R4" i="6"/>
  <c r="Q4" i="6"/>
  <c r="P4" i="6"/>
  <c r="P29" i="6" s="1"/>
  <c r="P29" i="8" s="1"/>
  <c r="O4" i="6"/>
  <c r="O29" i="6" s="1"/>
  <c r="O29" i="8" s="1"/>
  <c r="N4" i="6"/>
  <c r="N29" i="6" s="1"/>
  <c r="M4" i="6"/>
  <c r="L4" i="6"/>
  <c r="L29" i="6" s="1"/>
  <c r="C29" i="8" s="1"/>
  <c r="K4" i="6"/>
  <c r="J4" i="6"/>
  <c r="I4" i="6"/>
  <c r="H4" i="6"/>
  <c r="H29" i="6" s="1"/>
  <c r="F29" i="8" s="1"/>
  <c r="G4" i="6"/>
  <c r="G29" i="6" s="1"/>
  <c r="G29" i="8" s="1"/>
  <c r="F4" i="6"/>
  <c r="E4" i="6"/>
  <c r="D4" i="6"/>
  <c r="C4" i="6"/>
  <c r="C29" i="6" s="1"/>
  <c r="R29" i="8" s="1"/>
  <c r="T3" i="6"/>
  <c r="S3" i="6"/>
  <c r="R3" i="6"/>
  <c r="R28" i="6" s="1"/>
  <c r="K28" i="8" s="1"/>
  <c r="Q3" i="6"/>
  <c r="P3" i="6"/>
  <c r="O3" i="6"/>
  <c r="N3" i="6"/>
  <c r="N28" i="6" s="1"/>
  <c r="M3" i="6"/>
  <c r="M28" i="6" s="1"/>
  <c r="D28" i="8" s="1"/>
  <c r="L3" i="6"/>
  <c r="K3" i="6"/>
  <c r="J3" i="6"/>
  <c r="J28" i="6" s="1"/>
  <c r="H28" i="8" s="1"/>
  <c r="I3" i="6"/>
  <c r="I28" i="6" s="1"/>
  <c r="I28" i="8" s="1"/>
  <c r="H3" i="6"/>
  <c r="G3" i="6"/>
  <c r="F3" i="6"/>
  <c r="E3" i="6"/>
  <c r="E28" i="6" s="1"/>
  <c r="E28" i="8" s="1"/>
  <c r="D3" i="6"/>
  <c r="C3" i="6"/>
  <c r="T2" i="6"/>
  <c r="L2" i="8" s="1"/>
  <c r="AN2" i="9" s="1"/>
  <c r="S2" i="6"/>
  <c r="Q2" i="8" s="1"/>
  <c r="BH2" i="9" s="1"/>
  <c r="R2" i="6"/>
  <c r="K2" i="8" s="1"/>
  <c r="AJ2" i="9" s="1"/>
  <c r="Q2" i="6"/>
  <c r="P2" i="6"/>
  <c r="P2" i="8" s="1"/>
  <c r="BD2" i="9" s="1"/>
  <c r="O2" i="6"/>
  <c r="O27" i="6" s="1"/>
  <c r="O27" i="8" s="1"/>
  <c r="N2" i="6"/>
  <c r="N27" i="6" s="1"/>
  <c r="M2" i="6"/>
  <c r="L2" i="6"/>
  <c r="C2" i="8" s="1"/>
  <c r="F2" i="9" s="1"/>
  <c r="K2" i="6"/>
  <c r="S2" i="8" s="1"/>
  <c r="BP2" i="9" s="1"/>
  <c r="J2" i="6"/>
  <c r="H2" i="8" s="1"/>
  <c r="X2" i="9" s="1"/>
  <c r="I2" i="6"/>
  <c r="I2" i="8" s="1"/>
  <c r="AB2" i="9" s="1"/>
  <c r="H2" i="6"/>
  <c r="G2" i="6"/>
  <c r="G2" i="8" s="1"/>
  <c r="T2" i="9" s="1"/>
  <c r="F2" i="6"/>
  <c r="F27" i="6" s="1"/>
  <c r="N27" i="8" s="1"/>
  <c r="E2" i="6"/>
  <c r="D2" i="6"/>
  <c r="C2" i="6"/>
  <c r="E2" i="4"/>
  <c r="E27" i="4" s="1"/>
  <c r="F2" i="4"/>
  <c r="F27" i="4" s="1"/>
  <c r="G2" i="4"/>
  <c r="G27" i="4" s="1"/>
  <c r="H2" i="4"/>
  <c r="I2" i="4"/>
  <c r="I27" i="4" s="1"/>
  <c r="J2" i="4"/>
  <c r="J27" i="4" s="1"/>
  <c r="K2" i="4"/>
  <c r="L2" i="4"/>
  <c r="L27" i="4" s="1"/>
  <c r="M2" i="4"/>
  <c r="M27" i="4" s="1"/>
  <c r="N2" i="4"/>
  <c r="N27" i="4" s="1"/>
  <c r="O2" i="4"/>
  <c r="O27" i="4" s="1"/>
  <c r="P2" i="4"/>
  <c r="P27" i="4" s="1"/>
  <c r="Q2" i="4"/>
  <c r="R2" i="4"/>
  <c r="R27" i="4" s="1"/>
  <c r="S2" i="4"/>
  <c r="S27" i="4" s="1"/>
  <c r="T2" i="4"/>
  <c r="T27" i="4" s="1"/>
  <c r="U2" i="4"/>
  <c r="U27" i="4" s="1"/>
  <c r="V2" i="4"/>
  <c r="V27" i="4" s="1"/>
  <c r="W2" i="4"/>
  <c r="W27" i="4" s="1"/>
  <c r="X2" i="4"/>
  <c r="X27" i="4" s="1"/>
  <c r="Y2" i="4"/>
  <c r="Y27" i="4" s="1"/>
  <c r="Z2" i="4"/>
  <c r="Z27" i="4" s="1"/>
  <c r="AA2" i="4"/>
  <c r="AB2" i="4"/>
  <c r="AB27" i="4" s="1"/>
  <c r="AC2" i="4"/>
  <c r="AC27" i="4" s="1"/>
  <c r="AD2" i="4"/>
  <c r="AD27" i="4" s="1"/>
  <c r="AE2" i="4"/>
  <c r="AE27" i="4" s="1"/>
  <c r="AF2" i="4"/>
  <c r="AF27" i="4" s="1"/>
  <c r="AG2" i="4"/>
  <c r="AG27" i="4" s="1"/>
  <c r="AH2" i="4"/>
  <c r="AH27" i="4" s="1"/>
  <c r="AI2" i="4"/>
  <c r="AI27" i="4" s="1"/>
  <c r="AJ2" i="4"/>
  <c r="AK2" i="4"/>
  <c r="AK27" i="4" s="1"/>
  <c r="AL2" i="4"/>
  <c r="AL27" i="4" s="1"/>
  <c r="AM2" i="4"/>
  <c r="AM27" i="4" s="1"/>
  <c r="AN2" i="4"/>
  <c r="AN27" i="4" s="1"/>
  <c r="AO2" i="4"/>
  <c r="AP2" i="4"/>
  <c r="AP27" i="4" s="1"/>
  <c r="AQ2" i="4"/>
  <c r="AQ27" i="4" s="1"/>
  <c r="AR2" i="4"/>
  <c r="AR27" i="4" s="1"/>
  <c r="AS2" i="4"/>
  <c r="AS27" i="4" s="1"/>
  <c r="AT2" i="4"/>
  <c r="AT27" i="4" s="1"/>
  <c r="AU2" i="4"/>
  <c r="AU27" i="4" s="1"/>
  <c r="AV2" i="4"/>
  <c r="AV27" i="4" s="1"/>
  <c r="AW2" i="4"/>
  <c r="AW27" i="4" s="1"/>
  <c r="AX2" i="4"/>
  <c r="AX27" i="4" s="1"/>
  <c r="AY2" i="4"/>
  <c r="AZ2" i="4"/>
  <c r="AZ27" i="4" s="1"/>
  <c r="BA2" i="4"/>
  <c r="BA27" i="4" s="1"/>
  <c r="BB2" i="4"/>
  <c r="BB27" i="4" s="1"/>
  <c r="BC2" i="4"/>
  <c r="BC27" i="4" s="1"/>
  <c r="BD2" i="4"/>
  <c r="BD27" i="4" s="1"/>
  <c r="BE2" i="4"/>
  <c r="BE27" i="4" s="1"/>
  <c r="BF2" i="4"/>
  <c r="BF27" i="4" s="1"/>
  <c r="BG2" i="4"/>
  <c r="BH2" i="4"/>
  <c r="BH27" i="4" s="1"/>
  <c r="BI2" i="4"/>
  <c r="BI27" i="4" s="1"/>
  <c r="BJ2" i="4"/>
  <c r="BJ27" i="4" s="1"/>
  <c r="BK2" i="4"/>
  <c r="BK27" i="4" s="1"/>
  <c r="BL2" i="4"/>
  <c r="BL27" i="4" s="1"/>
  <c r="BM2" i="4"/>
  <c r="BM27" i="4" s="1"/>
  <c r="BN2" i="4"/>
  <c r="BN27" i="4" s="1"/>
  <c r="BO2" i="4"/>
  <c r="BO27" i="4" s="1"/>
  <c r="BP2" i="4"/>
  <c r="BQ2" i="4"/>
  <c r="BQ27" i="4" s="1"/>
  <c r="BR2" i="4"/>
  <c r="BR27" i="4" s="1"/>
  <c r="BS2" i="4"/>
  <c r="BS27" i="4" s="1"/>
  <c r="BT2" i="4"/>
  <c r="BT27" i="4" s="1"/>
  <c r="BU2" i="4"/>
  <c r="BU27" i="4" s="1"/>
  <c r="BV2" i="4"/>
  <c r="BV27" i="4" s="1"/>
  <c r="BW2" i="4"/>
  <c r="BX2" i="4"/>
  <c r="BX27" i="4" s="1"/>
  <c r="BY2" i="4"/>
  <c r="BY27" i="4" s="1"/>
  <c r="BZ2" i="4"/>
  <c r="BZ27" i="4" s="1"/>
  <c r="CA2" i="4"/>
  <c r="CA27" i="4" s="1"/>
  <c r="E3" i="4"/>
  <c r="E28" i="4" s="1"/>
  <c r="F3" i="4"/>
  <c r="F28" i="4" s="1"/>
  <c r="G3" i="4"/>
  <c r="G28" i="4" s="1"/>
  <c r="H3" i="4"/>
  <c r="I3" i="4"/>
  <c r="J3" i="4"/>
  <c r="J28" i="4" s="1"/>
  <c r="K3" i="4"/>
  <c r="K28" i="4" s="1"/>
  <c r="L3" i="4"/>
  <c r="L28" i="4" s="1"/>
  <c r="M3" i="4"/>
  <c r="M28" i="4" s="1"/>
  <c r="N3" i="4"/>
  <c r="N28" i="4" s="1"/>
  <c r="O3" i="4"/>
  <c r="O28" i="4" s="1"/>
  <c r="P3" i="4"/>
  <c r="P28" i="4" s="1"/>
  <c r="Q3" i="4"/>
  <c r="R3" i="4"/>
  <c r="S3" i="4"/>
  <c r="S28" i="4" s="1"/>
  <c r="T3" i="4"/>
  <c r="T28" i="4" s="1"/>
  <c r="U3" i="4"/>
  <c r="U28" i="4" s="1"/>
  <c r="V3" i="4"/>
  <c r="V28" i="4" s="1"/>
  <c r="W3" i="4"/>
  <c r="W28" i="4" s="1"/>
  <c r="X3" i="4"/>
  <c r="X28" i="4" s="1"/>
  <c r="Y3" i="4"/>
  <c r="Y28" i="4" s="1"/>
  <c r="Z3" i="4"/>
  <c r="AA3" i="4"/>
  <c r="AA28" i="4" s="1"/>
  <c r="AB3" i="4"/>
  <c r="AB28" i="4" s="1"/>
  <c r="AC3" i="4"/>
  <c r="AC28" i="4" s="1"/>
  <c r="AD3" i="4"/>
  <c r="AD28" i="4" s="1"/>
  <c r="AE3" i="4"/>
  <c r="AE28" i="4" s="1"/>
  <c r="AF3" i="4"/>
  <c r="AF28" i="4" s="1"/>
  <c r="AG3" i="4"/>
  <c r="AG28" i="4" s="1"/>
  <c r="AH3" i="4"/>
  <c r="AH28" i="4" s="1"/>
  <c r="AI3" i="4"/>
  <c r="AI28" i="4" s="1"/>
  <c r="AJ3" i="4"/>
  <c r="AK3" i="4"/>
  <c r="AK28" i="4" s="1"/>
  <c r="AL3" i="4"/>
  <c r="AL28" i="4" s="1"/>
  <c r="AM3" i="4"/>
  <c r="AM28" i="4" s="1"/>
  <c r="AN3" i="4"/>
  <c r="AN28" i="4" s="1"/>
  <c r="AO3" i="4"/>
  <c r="AP3" i="4"/>
  <c r="AP28" i="4" s="1"/>
  <c r="AQ3" i="4"/>
  <c r="AQ28" i="4" s="1"/>
  <c r="AR3" i="4"/>
  <c r="AR28" i="4" s="1"/>
  <c r="AS3" i="4"/>
  <c r="AS28" i="4" s="1"/>
  <c r="AT3" i="4"/>
  <c r="AT28" i="4" s="1"/>
  <c r="AU3" i="4"/>
  <c r="AU28" i="4" s="1"/>
  <c r="AV3" i="4"/>
  <c r="AV28" i="4" s="1"/>
  <c r="AW3" i="4"/>
  <c r="AW28" i="4" s="1"/>
  <c r="AX3" i="4"/>
  <c r="AY3" i="4"/>
  <c r="AY28" i="4" s="1"/>
  <c r="AZ3" i="4"/>
  <c r="AZ28" i="4" s="1"/>
  <c r="BA3" i="4"/>
  <c r="BA28" i="4" s="1"/>
  <c r="BB3" i="4"/>
  <c r="BB28" i="4" s="1"/>
  <c r="BC3" i="4"/>
  <c r="BC28" i="4" s="1"/>
  <c r="BD3" i="4"/>
  <c r="BD28" i="4" s="1"/>
  <c r="BE3" i="4"/>
  <c r="BE28" i="4" s="1"/>
  <c r="BF3" i="4"/>
  <c r="BF28" i="4" s="1"/>
  <c r="BG3" i="4"/>
  <c r="BG28" i="4" s="1"/>
  <c r="BH3" i="4"/>
  <c r="BI3" i="4"/>
  <c r="BI28" i="4" s="1"/>
  <c r="BJ3" i="4"/>
  <c r="BJ28" i="4" s="1"/>
  <c r="BK3" i="4"/>
  <c r="BK28" i="4" s="1"/>
  <c r="BL3" i="4"/>
  <c r="BL28" i="4" s="1"/>
  <c r="BM3" i="4"/>
  <c r="BM28" i="4" s="1"/>
  <c r="BN3" i="4"/>
  <c r="BN28" i="4" s="1"/>
  <c r="BO3" i="4"/>
  <c r="BO28" i="4" s="1"/>
  <c r="BP3" i="4"/>
  <c r="BP28" i="4" s="1"/>
  <c r="BQ3" i="4"/>
  <c r="BQ28" i="4" s="1"/>
  <c r="BR3" i="4"/>
  <c r="BR28" i="4" s="1"/>
  <c r="BS3" i="4"/>
  <c r="BS28" i="4" s="1"/>
  <c r="BT3" i="4"/>
  <c r="BT28" i="4" s="1"/>
  <c r="BU3" i="4"/>
  <c r="BU28" i="4" s="1"/>
  <c r="BV3" i="4"/>
  <c r="BW3" i="4"/>
  <c r="BW28" i="4" s="1"/>
  <c r="BX3" i="4"/>
  <c r="BX28" i="4" s="1"/>
  <c r="BY3" i="4"/>
  <c r="BY28" i="4" s="1"/>
  <c r="BZ3" i="4"/>
  <c r="BZ28" i="4" s="1"/>
  <c r="CA3" i="4"/>
  <c r="CA28" i="4" s="1"/>
  <c r="E4" i="4"/>
  <c r="E29" i="4" s="1"/>
  <c r="F4" i="4"/>
  <c r="F29" i="4" s="1"/>
  <c r="G4" i="4"/>
  <c r="G29" i="4" s="1"/>
  <c r="H4" i="4"/>
  <c r="H29" i="4" s="1"/>
  <c r="I4" i="4"/>
  <c r="I29" i="4" s="1"/>
  <c r="J4" i="4"/>
  <c r="J29" i="4" s="1"/>
  <c r="K4" i="4"/>
  <c r="K29" i="4" s="1"/>
  <c r="L4" i="4"/>
  <c r="L29" i="4" s="1"/>
  <c r="M4" i="4"/>
  <c r="N4" i="4"/>
  <c r="N29" i="4" s="1"/>
  <c r="O4" i="4"/>
  <c r="O29" i="4" s="1"/>
  <c r="P4" i="4"/>
  <c r="P29" i="4" s="1"/>
  <c r="Q4" i="4"/>
  <c r="Q29" i="4" s="1"/>
  <c r="R4" i="4"/>
  <c r="R29" i="4" s="1"/>
  <c r="S4" i="4"/>
  <c r="S29" i="4" s="1"/>
  <c r="T4" i="4"/>
  <c r="T29" i="4" s="1"/>
  <c r="U4" i="4"/>
  <c r="U29" i="4" s="1"/>
  <c r="V4" i="4"/>
  <c r="V29" i="4" s="1"/>
  <c r="W4" i="4"/>
  <c r="W29" i="4" s="1"/>
  <c r="X4" i="4"/>
  <c r="X29" i="4" s="1"/>
  <c r="Y4" i="4"/>
  <c r="Y29" i="4" s="1"/>
  <c r="Z4" i="4"/>
  <c r="Z29" i="4" s="1"/>
  <c r="AA4" i="4"/>
  <c r="AA29" i="4" s="1"/>
  <c r="AB4" i="4"/>
  <c r="AB29" i="4" s="1"/>
  <c r="AC4" i="4"/>
  <c r="AC29" i="4" s="1"/>
  <c r="AD4" i="4"/>
  <c r="AD29" i="4" s="1"/>
  <c r="AE4" i="4"/>
  <c r="AE29" i="4" s="1"/>
  <c r="AF4" i="4"/>
  <c r="AF29" i="4" s="1"/>
  <c r="AG4" i="4"/>
  <c r="AH4" i="4"/>
  <c r="AH29" i="4" s="1"/>
  <c r="AI4" i="4"/>
  <c r="AI29" i="4" s="1"/>
  <c r="AJ4" i="4"/>
  <c r="AJ29" i="4" s="1"/>
  <c r="AK4" i="4"/>
  <c r="AK29" i="4" s="1"/>
  <c r="AL4" i="4"/>
  <c r="AL29" i="4" s="1"/>
  <c r="AM4" i="4"/>
  <c r="AM29" i="4" s="1"/>
  <c r="AN4" i="4"/>
  <c r="AN29" i="4" s="1"/>
  <c r="AO4" i="4"/>
  <c r="AO29" i="4" s="1"/>
  <c r="AP4" i="4"/>
  <c r="AP29" i="4" s="1"/>
  <c r="AQ4" i="4"/>
  <c r="AQ29" i="4" s="1"/>
  <c r="AR4" i="4"/>
  <c r="AR29" i="4" s="1"/>
  <c r="AS4" i="4"/>
  <c r="AS29" i="4" s="1"/>
  <c r="AT4" i="4"/>
  <c r="AT29" i="4" s="1"/>
  <c r="AU4" i="4"/>
  <c r="AU29" i="4" s="1"/>
  <c r="AV4" i="4"/>
  <c r="AV29" i="4" s="1"/>
  <c r="AW4" i="4"/>
  <c r="AX4" i="4"/>
  <c r="AX29" i="4" s="1"/>
  <c r="AY4" i="4"/>
  <c r="AY29" i="4" s="1"/>
  <c r="AZ4" i="4"/>
  <c r="AZ29" i="4" s="1"/>
  <c r="BA4" i="4"/>
  <c r="BA29" i="4" s="1"/>
  <c r="BB4" i="4"/>
  <c r="BB29" i="4" s="1"/>
  <c r="BC4" i="4"/>
  <c r="BD4" i="4"/>
  <c r="BD29" i="4" s="1"/>
  <c r="BE4" i="4"/>
  <c r="BE29" i="4" s="1"/>
  <c r="BF4" i="4"/>
  <c r="BF29" i="4" s="1"/>
  <c r="BG4" i="4"/>
  <c r="BG29" i="4" s="1"/>
  <c r="BH4" i="4"/>
  <c r="BH29" i="4" s="1"/>
  <c r="BI4" i="4"/>
  <c r="BI29" i="4" s="1"/>
  <c r="BJ4" i="4"/>
  <c r="BJ29" i="4" s="1"/>
  <c r="BK4" i="4"/>
  <c r="BK29" i="4" s="1"/>
  <c r="BL4" i="4"/>
  <c r="BL29" i="4" s="1"/>
  <c r="BM4" i="4"/>
  <c r="BM29" i="4" s="1"/>
  <c r="BN4" i="4"/>
  <c r="BN29" i="4" s="1"/>
  <c r="BO4" i="4"/>
  <c r="BP4" i="4"/>
  <c r="BP29" i="4" s="1"/>
  <c r="BQ4" i="4"/>
  <c r="BQ29" i="4" s="1"/>
  <c r="BR4" i="4"/>
  <c r="BR29" i="4" s="1"/>
  <c r="BS4" i="4"/>
  <c r="BS29" i="4" s="1"/>
  <c r="BT4" i="4"/>
  <c r="BT29" i="4" s="1"/>
  <c r="BU4" i="4"/>
  <c r="BU29" i="4" s="1"/>
  <c r="BV4" i="4"/>
  <c r="BV29" i="4" s="1"/>
  <c r="BW4" i="4"/>
  <c r="BW29" i="4" s="1"/>
  <c r="BX4" i="4"/>
  <c r="BX29" i="4" s="1"/>
  <c r="BY4" i="4"/>
  <c r="BY29" i="4" s="1"/>
  <c r="BZ4" i="4"/>
  <c r="BZ29" i="4" s="1"/>
  <c r="CA4" i="4"/>
  <c r="CA29" i="4" s="1"/>
  <c r="E5" i="4"/>
  <c r="E30" i="4" s="1"/>
  <c r="F5" i="4"/>
  <c r="G5" i="4"/>
  <c r="G30" i="4" s="1"/>
  <c r="H5" i="4"/>
  <c r="H30" i="4" s="1"/>
  <c r="I5" i="4"/>
  <c r="I30" i="4" s="1"/>
  <c r="J5" i="4"/>
  <c r="J30" i="4" s="1"/>
  <c r="K5" i="4"/>
  <c r="K30" i="4" s="1"/>
  <c r="L5" i="4"/>
  <c r="L30" i="4" s="1"/>
  <c r="M5" i="4"/>
  <c r="M30" i="4" s="1"/>
  <c r="N5" i="4"/>
  <c r="N30" i="4" s="1"/>
  <c r="O5" i="4"/>
  <c r="O30" i="4" s="1"/>
  <c r="P5" i="4"/>
  <c r="P30" i="4" s="1"/>
  <c r="Q5" i="4"/>
  <c r="Q30" i="4" s="1"/>
  <c r="R5" i="4"/>
  <c r="S5" i="4"/>
  <c r="S30" i="4" s="1"/>
  <c r="T5" i="4"/>
  <c r="T30" i="4" s="1"/>
  <c r="U5" i="4"/>
  <c r="U30" i="4" s="1"/>
  <c r="V5" i="4"/>
  <c r="V30" i="4" s="1"/>
  <c r="W5" i="4"/>
  <c r="W30" i="4" s="1"/>
  <c r="X5" i="4"/>
  <c r="X30" i="4" s="1"/>
  <c r="Y5" i="4"/>
  <c r="Y30" i="4" s="1"/>
  <c r="Z5" i="4"/>
  <c r="Z30" i="4" s="1"/>
  <c r="AA5" i="4"/>
  <c r="AA30" i="4" s="1"/>
  <c r="AB5" i="4"/>
  <c r="AB30" i="4" s="1"/>
  <c r="AC5" i="4"/>
  <c r="AC30" i="4" s="1"/>
  <c r="AD5" i="4"/>
  <c r="AE5" i="4"/>
  <c r="AE30" i="4" s="1"/>
  <c r="AF5" i="4"/>
  <c r="AF30" i="4" s="1"/>
  <c r="AG5" i="4"/>
  <c r="AG30" i="4" s="1"/>
  <c r="AH5" i="4"/>
  <c r="AH30" i="4" s="1"/>
  <c r="AI5" i="4"/>
  <c r="AI30" i="4" s="1"/>
  <c r="AJ5" i="4"/>
  <c r="AJ30" i="4" s="1"/>
  <c r="AK5" i="4"/>
  <c r="AK30" i="4" s="1"/>
  <c r="AL5" i="4"/>
  <c r="AL30" i="4" s="1"/>
  <c r="AM5" i="4"/>
  <c r="AM30" i="4" s="1"/>
  <c r="AN5" i="4"/>
  <c r="AN30" i="4" s="1"/>
  <c r="AO5" i="4"/>
  <c r="AO30" i="4" s="1"/>
  <c r="AP5" i="4"/>
  <c r="AQ5" i="4"/>
  <c r="AQ30" i="4" s="1"/>
  <c r="AR5" i="4"/>
  <c r="AR30" i="4" s="1"/>
  <c r="AS5" i="4"/>
  <c r="AS30" i="4" s="1"/>
  <c r="AT5" i="4"/>
  <c r="AT30" i="4" s="1"/>
  <c r="AU5" i="4"/>
  <c r="AU30" i="4" s="1"/>
  <c r="AV5" i="4"/>
  <c r="AW5" i="4"/>
  <c r="AW30" i="4" s="1"/>
  <c r="AX5" i="4"/>
  <c r="AX30" i="4" s="1"/>
  <c r="AY5" i="4"/>
  <c r="AY30" i="4" s="1"/>
  <c r="AZ5" i="4"/>
  <c r="AZ30" i="4" s="1"/>
  <c r="BA5" i="4"/>
  <c r="BA30" i="4" s="1"/>
  <c r="BB5" i="4"/>
  <c r="BB30" i="4" s="1"/>
  <c r="BC5" i="4"/>
  <c r="BC30" i="4" s="1"/>
  <c r="BD5" i="4"/>
  <c r="BE5" i="4"/>
  <c r="BE30" i="4" s="1"/>
  <c r="BF5" i="4"/>
  <c r="BF30" i="4" s="1"/>
  <c r="BG5" i="4"/>
  <c r="BG30" i="4" s="1"/>
  <c r="BH5" i="4"/>
  <c r="BH30" i="4" s="1"/>
  <c r="BI5" i="4"/>
  <c r="BI30" i="4" s="1"/>
  <c r="BJ5" i="4"/>
  <c r="BJ30" i="4" s="1"/>
  <c r="BK5" i="4"/>
  <c r="BK30" i="4" s="1"/>
  <c r="BL5" i="4"/>
  <c r="BL30" i="4" s="1"/>
  <c r="BM5" i="4"/>
  <c r="BM30" i="4" s="1"/>
  <c r="BN5" i="4"/>
  <c r="BN30" i="4" s="1"/>
  <c r="BO5" i="4"/>
  <c r="BO30" i="4" s="1"/>
  <c r="BP5" i="4"/>
  <c r="BP30" i="4" s="1"/>
  <c r="BQ5" i="4"/>
  <c r="BQ30" i="4" s="1"/>
  <c r="BR5" i="4"/>
  <c r="BR30" i="4" s="1"/>
  <c r="BS5" i="4"/>
  <c r="BS30" i="4" s="1"/>
  <c r="BT5" i="4"/>
  <c r="BT30" i="4" s="1"/>
  <c r="BU5" i="4"/>
  <c r="BU30" i="4" s="1"/>
  <c r="BV5" i="4"/>
  <c r="BV30" i="4" s="1"/>
  <c r="BW5" i="4"/>
  <c r="BW30" i="4" s="1"/>
  <c r="BX5" i="4"/>
  <c r="BX30" i="4" s="1"/>
  <c r="BY5" i="4"/>
  <c r="BY30" i="4" s="1"/>
  <c r="BZ5" i="4"/>
  <c r="BZ30" i="4" s="1"/>
  <c r="CA5" i="4"/>
  <c r="CA30" i="4" s="1"/>
  <c r="E6" i="4"/>
  <c r="E31" i="4" s="1"/>
  <c r="F6" i="4"/>
  <c r="F31" i="4" s="1"/>
  <c r="G6" i="4"/>
  <c r="G31" i="4" s="1"/>
  <c r="H6" i="4"/>
  <c r="H31" i="4" s="1"/>
  <c r="I6" i="4"/>
  <c r="J6" i="4"/>
  <c r="J31" i="4" s="1"/>
  <c r="K6" i="4"/>
  <c r="K31" i="4" s="1"/>
  <c r="L6" i="4"/>
  <c r="L31" i="4" s="1"/>
  <c r="M6" i="4"/>
  <c r="M31" i="4" s="1"/>
  <c r="N6" i="4"/>
  <c r="N31" i="4" s="1"/>
  <c r="O6" i="4"/>
  <c r="O31" i="4" s="1"/>
  <c r="P6" i="4"/>
  <c r="P31" i="4" s="1"/>
  <c r="Q6" i="4"/>
  <c r="R6" i="4"/>
  <c r="R31" i="4" s="1"/>
  <c r="S6" i="4"/>
  <c r="S31" i="4" s="1"/>
  <c r="T6" i="4"/>
  <c r="T31" i="4" s="1"/>
  <c r="U6" i="4"/>
  <c r="U31" i="4" s="1"/>
  <c r="V6" i="4"/>
  <c r="V31" i="4" s="1"/>
  <c r="W6" i="4"/>
  <c r="W31" i="4" s="1"/>
  <c r="X6" i="4"/>
  <c r="X31" i="4" s="1"/>
  <c r="Y6" i="4"/>
  <c r="Y31" i="4" s="1"/>
  <c r="Z6" i="4"/>
  <c r="Z31" i="4" s="1"/>
  <c r="AA6" i="4"/>
  <c r="AA31" i="4" s="1"/>
  <c r="AB6" i="4"/>
  <c r="AB31" i="4" s="1"/>
  <c r="AC6" i="4"/>
  <c r="AC31" i="4" s="1"/>
  <c r="AD6" i="4"/>
  <c r="AD31" i="4" s="1"/>
  <c r="AE6" i="4"/>
  <c r="AE31" i="4" s="1"/>
  <c r="AF6" i="4"/>
  <c r="AF31" i="4" s="1"/>
  <c r="AG6" i="4"/>
  <c r="AH6" i="4"/>
  <c r="AH31" i="4" s="1"/>
  <c r="AI6" i="4"/>
  <c r="AI31" i="4" s="1"/>
  <c r="AJ6" i="4"/>
  <c r="AJ31" i="4" s="1"/>
  <c r="AK6" i="4"/>
  <c r="AK31" i="4" s="1"/>
  <c r="AL6" i="4"/>
  <c r="AL31" i="4" s="1"/>
  <c r="AM6" i="4"/>
  <c r="AM31" i="4" s="1"/>
  <c r="AN6" i="4"/>
  <c r="AN31" i="4" s="1"/>
  <c r="AO6" i="4"/>
  <c r="AO31" i="4" s="1"/>
  <c r="AP6" i="4"/>
  <c r="AP31" i="4" s="1"/>
  <c r="AQ6" i="4"/>
  <c r="AQ31" i="4" s="1"/>
  <c r="AR6" i="4"/>
  <c r="AR31" i="4" s="1"/>
  <c r="AS6" i="4"/>
  <c r="AS31" i="4" s="1"/>
  <c r="AT6" i="4"/>
  <c r="AT31" i="4" s="1"/>
  <c r="AU6" i="4"/>
  <c r="AV6" i="4"/>
  <c r="AV31" i="4" s="1"/>
  <c r="AW6" i="4"/>
  <c r="AW31" i="4" s="1"/>
  <c r="AX6" i="4"/>
  <c r="AX31" i="4" s="1"/>
  <c r="AY6" i="4"/>
  <c r="AY31" i="4" s="1"/>
  <c r="AZ6" i="4"/>
  <c r="AZ31" i="4" s="1"/>
  <c r="BA6" i="4"/>
  <c r="BA31" i="4" s="1"/>
  <c r="BB6" i="4"/>
  <c r="BB31" i="4" s="1"/>
  <c r="BC6" i="4"/>
  <c r="BC31" i="4" s="1"/>
  <c r="BD6" i="4"/>
  <c r="BD31" i="4" s="1"/>
  <c r="BE6" i="4"/>
  <c r="BE31" i="4" s="1"/>
  <c r="BF6" i="4"/>
  <c r="BF31" i="4" s="1"/>
  <c r="BG6" i="4"/>
  <c r="BG31" i="4" s="1"/>
  <c r="BH6" i="4"/>
  <c r="BH31" i="4" s="1"/>
  <c r="BI6" i="4"/>
  <c r="BI31" i="4" s="1"/>
  <c r="BJ6" i="4"/>
  <c r="BJ31" i="4" s="1"/>
  <c r="BK6" i="4"/>
  <c r="BK31" i="4" s="1"/>
  <c r="BL6" i="4"/>
  <c r="BL31" i="4" s="1"/>
  <c r="BM6" i="4"/>
  <c r="BN6" i="4"/>
  <c r="BN31" i="4" s="1"/>
  <c r="BO6" i="4"/>
  <c r="BO31" i="4" s="1"/>
  <c r="BP6" i="4"/>
  <c r="BP31" i="4" s="1"/>
  <c r="BQ6" i="4"/>
  <c r="BQ31" i="4" s="1"/>
  <c r="BR6" i="4"/>
  <c r="BR31" i="4" s="1"/>
  <c r="BS6" i="4"/>
  <c r="BS31" i="4" s="1"/>
  <c r="BT6" i="4"/>
  <c r="BT31" i="4" s="1"/>
  <c r="BU6" i="4"/>
  <c r="BV6" i="4"/>
  <c r="BV31" i="4" s="1"/>
  <c r="BW6" i="4"/>
  <c r="BW31" i="4" s="1"/>
  <c r="BX6" i="4"/>
  <c r="BX31" i="4" s="1"/>
  <c r="BY6" i="4"/>
  <c r="BY31" i="4" s="1"/>
  <c r="BZ6" i="4"/>
  <c r="BZ31" i="4" s="1"/>
  <c r="CA6" i="4"/>
  <c r="CA31" i="4" s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E9" i="4"/>
  <c r="E32" i="4" s="1"/>
  <c r="F9" i="4"/>
  <c r="F32" i="4" s="1"/>
  <c r="G9" i="4"/>
  <c r="G32" i="4" s="1"/>
  <c r="H9" i="4"/>
  <c r="H32" i="4" s="1"/>
  <c r="I9" i="4"/>
  <c r="I32" i="4" s="1"/>
  <c r="J9" i="4"/>
  <c r="J32" i="4" s="1"/>
  <c r="K9" i="4"/>
  <c r="K32" i="4" s="1"/>
  <c r="L9" i="4"/>
  <c r="L32" i="4" s="1"/>
  <c r="M9" i="4"/>
  <c r="M32" i="4" s="1"/>
  <c r="N9" i="4"/>
  <c r="N32" i="4" s="1"/>
  <c r="O9" i="4"/>
  <c r="O32" i="4" s="1"/>
  <c r="P9" i="4"/>
  <c r="P32" i="4" s="1"/>
  <c r="Q9" i="4"/>
  <c r="Q32" i="4" s="1"/>
  <c r="R9" i="4"/>
  <c r="R32" i="4" s="1"/>
  <c r="S9" i="4"/>
  <c r="S32" i="4" s="1"/>
  <c r="T9" i="4"/>
  <c r="T32" i="4" s="1"/>
  <c r="U9" i="4"/>
  <c r="U32" i="4" s="1"/>
  <c r="V9" i="4"/>
  <c r="V32" i="4" s="1"/>
  <c r="W9" i="4"/>
  <c r="W32" i="4" s="1"/>
  <c r="X9" i="4"/>
  <c r="X32" i="4" s="1"/>
  <c r="Y9" i="4"/>
  <c r="Y32" i="4" s="1"/>
  <c r="Z9" i="4"/>
  <c r="Z32" i="4" s="1"/>
  <c r="AA9" i="4"/>
  <c r="AA32" i="4" s="1"/>
  <c r="AB9" i="4"/>
  <c r="AB32" i="4" s="1"/>
  <c r="AC9" i="4"/>
  <c r="AC32" i="4" s="1"/>
  <c r="AD9" i="4"/>
  <c r="AD32" i="4" s="1"/>
  <c r="AE9" i="4"/>
  <c r="AE32" i="4" s="1"/>
  <c r="AF9" i="4"/>
  <c r="AF32" i="4" s="1"/>
  <c r="AG9" i="4"/>
  <c r="AG32" i="4" s="1"/>
  <c r="AH9" i="4"/>
  <c r="AH32" i="4" s="1"/>
  <c r="AI9" i="4"/>
  <c r="AI32" i="4" s="1"/>
  <c r="AJ9" i="4"/>
  <c r="AJ32" i="4" s="1"/>
  <c r="AK9" i="4"/>
  <c r="AK32" i="4" s="1"/>
  <c r="AL9" i="4"/>
  <c r="AL32" i="4" s="1"/>
  <c r="AM9" i="4"/>
  <c r="AM32" i="4" s="1"/>
  <c r="AN9" i="4"/>
  <c r="AN32" i="4" s="1"/>
  <c r="AO9" i="4"/>
  <c r="AO32" i="4" s="1"/>
  <c r="AP9" i="4"/>
  <c r="AP32" i="4" s="1"/>
  <c r="AQ9" i="4"/>
  <c r="AQ32" i="4" s="1"/>
  <c r="AR9" i="4"/>
  <c r="AR32" i="4" s="1"/>
  <c r="AS9" i="4"/>
  <c r="AS32" i="4" s="1"/>
  <c r="AT9" i="4"/>
  <c r="AT32" i="4" s="1"/>
  <c r="AU9" i="4"/>
  <c r="AU32" i="4" s="1"/>
  <c r="AV9" i="4"/>
  <c r="AV32" i="4" s="1"/>
  <c r="AW9" i="4"/>
  <c r="AW32" i="4" s="1"/>
  <c r="AX9" i="4"/>
  <c r="AX32" i="4" s="1"/>
  <c r="AY9" i="4"/>
  <c r="AY32" i="4" s="1"/>
  <c r="AZ9" i="4"/>
  <c r="AZ32" i="4" s="1"/>
  <c r="BA9" i="4"/>
  <c r="BA32" i="4" s="1"/>
  <c r="BB9" i="4"/>
  <c r="BB32" i="4" s="1"/>
  <c r="BC9" i="4"/>
  <c r="BC32" i="4" s="1"/>
  <c r="BD9" i="4"/>
  <c r="BD32" i="4" s="1"/>
  <c r="BE9" i="4"/>
  <c r="BE32" i="4" s="1"/>
  <c r="BF9" i="4"/>
  <c r="BF32" i="4" s="1"/>
  <c r="BG9" i="4"/>
  <c r="BG32" i="4" s="1"/>
  <c r="BH9" i="4"/>
  <c r="BH32" i="4" s="1"/>
  <c r="BI9" i="4"/>
  <c r="BI32" i="4" s="1"/>
  <c r="BJ9" i="4"/>
  <c r="BJ32" i="4" s="1"/>
  <c r="BK9" i="4"/>
  <c r="BK32" i="4" s="1"/>
  <c r="BL9" i="4"/>
  <c r="BL32" i="4" s="1"/>
  <c r="BM9" i="4"/>
  <c r="BM32" i="4" s="1"/>
  <c r="BN9" i="4"/>
  <c r="BN32" i="4" s="1"/>
  <c r="BO9" i="4"/>
  <c r="BO32" i="4" s="1"/>
  <c r="BP9" i="4"/>
  <c r="BP32" i="4" s="1"/>
  <c r="BQ9" i="4"/>
  <c r="BQ32" i="4" s="1"/>
  <c r="BR9" i="4"/>
  <c r="BR32" i="4" s="1"/>
  <c r="BS9" i="4"/>
  <c r="BS32" i="4" s="1"/>
  <c r="BT9" i="4"/>
  <c r="BT32" i="4" s="1"/>
  <c r="BU9" i="4"/>
  <c r="BU32" i="4" s="1"/>
  <c r="BV9" i="4"/>
  <c r="BV32" i="4" s="1"/>
  <c r="BW9" i="4"/>
  <c r="BW32" i="4" s="1"/>
  <c r="BX9" i="4"/>
  <c r="BX32" i="4" s="1"/>
  <c r="BY9" i="4"/>
  <c r="BY32" i="4" s="1"/>
  <c r="BZ9" i="4"/>
  <c r="BZ32" i="4" s="1"/>
  <c r="CA9" i="4"/>
  <c r="CA32" i="4" s="1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D3" i="4"/>
  <c r="D28" i="4" s="1"/>
  <c r="D4" i="4"/>
  <c r="D29" i="4" s="1"/>
  <c r="D5" i="4"/>
  <c r="D30" i="4" s="1"/>
  <c r="D6" i="4"/>
  <c r="D31" i="4" s="1"/>
  <c r="D7" i="4"/>
  <c r="D8" i="4"/>
  <c r="D9" i="4"/>
  <c r="D32" i="4" s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" i="4"/>
  <c r="D27" i="4" s="1"/>
  <c r="C32" i="4"/>
  <c r="B32" i="4"/>
  <c r="BU31" i="4"/>
  <c r="BM31" i="4"/>
  <c r="AU31" i="4"/>
  <c r="AG31" i="4"/>
  <c r="Q31" i="4"/>
  <c r="I31" i="4"/>
  <c r="C31" i="4"/>
  <c r="B31" i="4"/>
  <c r="BD30" i="4"/>
  <c r="AV30" i="4"/>
  <c r="AP30" i="4"/>
  <c r="AD30" i="4"/>
  <c r="R30" i="4"/>
  <c r="F30" i="4"/>
  <c r="C30" i="4"/>
  <c r="B30" i="4"/>
  <c r="BO29" i="4"/>
  <c r="BC29" i="4"/>
  <c r="AW29" i="4"/>
  <c r="AG29" i="4"/>
  <c r="M29" i="4"/>
  <c r="C29" i="4"/>
  <c r="B29" i="4"/>
  <c r="BV28" i="4"/>
  <c r="BH28" i="4"/>
  <c r="AX28" i="4"/>
  <c r="AJ28" i="4"/>
  <c r="Z28" i="4"/>
  <c r="R28" i="4"/>
  <c r="H28" i="4"/>
  <c r="C28" i="4"/>
  <c r="B28" i="4"/>
  <c r="BW27" i="4"/>
  <c r="BG27" i="4"/>
  <c r="AY27" i="4"/>
  <c r="AO27" i="4"/>
  <c r="AA27" i="4"/>
  <c r="Q27" i="4"/>
  <c r="K27" i="4"/>
  <c r="C27" i="4"/>
  <c r="B27" i="4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B28" i="1"/>
  <c r="B29" i="1"/>
  <c r="B30" i="1"/>
  <c r="B31" i="1"/>
  <c r="B32" i="1"/>
  <c r="B27" i="1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27" i="2"/>
  <c r="D27" i="2"/>
  <c r="E27" i="2"/>
  <c r="F27" i="2"/>
  <c r="G27" i="2"/>
  <c r="H27" i="2"/>
  <c r="I27" i="2"/>
  <c r="J27" i="2"/>
  <c r="K27" i="2"/>
  <c r="L27" i="2"/>
  <c r="M27" i="2"/>
  <c r="C28" i="2"/>
  <c r="D28" i="2"/>
  <c r="E28" i="2"/>
  <c r="F28" i="2"/>
  <c r="G28" i="2"/>
  <c r="H28" i="2"/>
  <c r="I28" i="2"/>
  <c r="J28" i="2"/>
  <c r="K28" i="2"/>
  <c r="L28" i="2"/>
  <c r="M28" i="2"/>
  <c r="C29" i="2"/>
  <c r="D29" i="2"/>
  <c r="E29" i="2"/>
  <c r="F29" i="2"/>
  <c r="G29" i="2"/>
  <c r="H29" i="2"/>
  <c r="I29" i="2"/>
  <c r="J29" i="2"/>
  <c r="K29" i="2"/>
  <c r="L29" i="2"/>
  <c r="M29" i="2"/>
  <c r="C30" i="2"/>
  <c r="D30" i="2"/>
  <c r="E30" i="2"/>
  <c r="F30" i="2"/>
  <c r="G30" i="2"/>
  <c r="H30" i="2"/>
  <c r="I30" i="2"/>
  <c r="J30" i="2"/>
  <c r="K30" i="2"/>
  <c r="L30" i="2"/>
  <c r="M30" i="2"/>
  <c r="C31" i="2"/>
  <c r="D31" i="2"/>
  <c r="E31" i="2"/>
  <c r="F31" i="2"/>
  <c r="G31" i="2"/>
  <c r="H31" i="2"/>
  <c r="I31" i="2"/>
  <c r="J31" i="2"/>
  <c r="K31" i="2"/>
  <c r="L31" i="2"/>
  <c r="M31" i="2"/>
  <c r="C32" i="2"/>
  <c r="D32" i="2"/>
  <c r="E32" i="2"/>
  <c r="F32" i="2"/>
  <c r="G32" i="2"/>
  <c r="H32" i="2"/>
  <c r="I32" i="2"/>
  <c r="J32" i="2"/>
  <c r="K32" i="2"/>
  <c r="L32" i="2"/>
  <c r="M32" i="2"/>
  <c r="B28" i="2"/>
  <c r="B29" i="2"/>
  <c r="B30" i="2"/>
  <c r="B31" i="2"/>
  <c r="B32" i="2"/>
  <c r="B27" i="2"/>
  <c r="BP25" i="2" a="1"/>
  <c r="BP25" i="2" s="1"/>
  <c r="AL23" i="9" s="1"/>
  <c r="BG25" i="2" a="1"/>
  <c r="BG25" i="2" s="1"/>
  <c r="BF23" i="9" s="1"/>
  <c r="BA25" i="2" a="1"/>
  <c r="BA25" i="2" s="1"/>
  <c r="AH23" i="9" s="1"/>
  <c r="AZ25" i="2" a="1"/>
  <c r="AZ25" i="2" s="1"/>
  <c r="AD23" i="9" s="1"/>
  <c r="AO25" i="2" a="1"/>
  <c r="AO25" i="2" s="1"/>
  <c r="BB23" i="9" s="1"/>
  <c r="AM25" i="2" a="1"/>
  <c r="AM25" i="2" s="1"/>
  <c r="AX23" i="9" s="1"/>
  <c r="AD25" i="2" a="1"/>
  <c r="AD25" i="2" s="1"/>
  <c r="D23" i="9" s="1"/>
  <c r="Z25" i="2" a="1"/>
  <c r="Z25" i="2" s="1"/>
  <c r="BN23" i="9" s="1"/>
  <c r="R25" i="2" a="1"/>
  <c r="R25" i="2" s="1"/>
  <c r="V23" i="9" s="1"/>
  <c r="Q25" i="2" a="1"/>
  <c r="Q25" i="2" s="1"/>
  <c r="Z23" i="9" s="1"/>
  <c r="P25" i="2" a="1"/>
  <c r="P25" i="2" s="1"/>
  <c r="N23" i="9" s="1"/>
  <c r="O25" i="2" a="1"/>
  <c r="O25" i="2" s="1"/>
  <c r="R23" i="9" s="1"/>
  <c r="I25" i="2" a="1"/>
  <c r="I25" i="2" s="1"/>
  <c r="AT23" i="9" s="1"/>
  <c r="H25" i="2" a="1"/>
  <c r="H25" i="2" s="1"/>
  <c r="J23" i="9" s="1"/>
  <c r="F25" i="2" a="1"/>
  <c r="F25" i="2" s="1"/>
  <c r="AP23" i="9" s="1"/>
  <c r="D25" i="2" a="1"/>
  <c r="D25" i="2" s="1"/>
  <c r="BJ23" i="9" s="1"/>
  <c r="AO33" i="1" a="1"/>
  <c r="AO33" i="1" s="1"/>
  <c r="Q33" i="1" a="1"/>
  <c r="Q33" i="1" s="1"/>
  <c r="I33" i="1" a="1"/>
  <c r="I33" i="1" s="1"/>
  <c r="BP25" i="1" a="1"/>
  <c r="BP25" i="1" s="1"/>
  <c r="BG25" i="1" a="1"/>
  <c r="BG25" i="1" s="1"/>
  <c r="BA25" i="1" a="1"/>
  <c r="BA25" i="1" s="1"/>
  <c r="AZ25" i="1" a="1"/>
  <c r="AZ25" i="1" s="1"/>
  <c r="AO25" i="1" a="1"/>
  <c r="AO25" i="1" s="1"/>
  <c r="AM25" i="1" a="1"/>
  <c r="AM25" i="1" s="1"/>
  <c r="AD25" i="1" a="1"/>
  <c r="AD25" i="1" s="1"/>
  <c r="Z25" i="1" a="1"/>
  <c r="Z25" i="1" s="1"/>
  <c r="P25" i="1" a="1"/>
  <c r="P25" i="1" s="1"/>
  <c r="Q25" i="1" a="1"/>
  <c r="Q25" i="1" s="1"/>
  <c r="R25" i="1" a="1"/>
  <c r="R25" i="1" s="1"/>
  <c r="O25" i="1" a="1"/>
  <c r="O25" i="1" s="1"/>
  <c r="I25" i="1" a="1"/>
  <c r="I25" i="1" s="1"/>
  <c r="H25" i="1" a="1"/>
  <c r="H25" i="1" s="1"/>
  <c r="D25" i="1" a="1"/>
  <c r="D25" i="1" s="1"/>
  <c r="F25" i="1" a="1"/>
  <c r="F25" i="1" s="1"/>
  <c r="O33" i="2" l="1" a="1"/>
  <c r="O33" i="2" s="1"/>
  <c r="R24" i="9" s="1"/>
  <c r="AJ27" i="4"/>
  <c r="AJ33" i="4" s="1" a="1"/>
  <c r="AJ33" i="4" s="1"/>
  <c r="AJ25" i="4" a="1"/>
  <c r="AJ25" i="4" s="1"/>
  <c r="P33" i="2" a="1"/>
  <c r="P33" i="2" s="1"/>
  <c r="N24" i="9" s="1"/>
  <c r="AM33" i="2" a="1"/>
  <c r="AM33" i="2" s="1"/>
  <c r="AX24" i="9" s="1"/>
  <c r="BA33" i="2" a="1"/>
  <c r="BA33" i="2" s="1"/>
  <c r="AH24" i="9" s="1"/>
  <c r="AD33" i="2" a="1"/>
  <c r="AD33" i="2" s="1"/>
  <c r="D24" i="9" s="1"/>
  <c r="Z33" i="2" a="1"/>
  <c r="Z33" i="2" s="1"/>
  <c r="BN24" i="9" s="1"/>
  <c r="R33" i="2" a="1"/>
  <c r="R33" i="2" s="1"/>
  <c r="V24" i="9" s="1"/>
  <c r="BP33" i="2" a="1"/>
  <c r="BP33" i="2" s="1"/>
  <c r="AL24" i="9" s="1"/>
  <c r="AO33" i="2" a="1"/>
  <c r="AO33" i="2" s="1"/>
  <c r="BB24" i="9" s="1"/>
  <c r="Q33" i="2" a="1"/>
  <c r="Q33" i="2" s="1"/>
  <c r="Z24" i="9" s="1"/>
  <c r="O33" i="1" a="1"/>
  <c r="O33" i="1" s="1"/>
  <c r="D33" i="1" a="1"/>
  <c r="D33" i="1" s="1"/>
  <c r="AZ33" i="1" a="1"/>
  <c r="AZ33" i="1" s="1"/>
  <c r="BG33" i="1" a="1"/>
  <c r="BG33" i="1" s="1"/>
  <c r="D33" i="2" a="1"/>
  <c r="D33" i="2" s="1"/>
  <c r="BJ24" i="9" s="1"/>
  <c r="H33" i="2" a="1"/>
  <c r="H33" i="2" s="1"/>
  <c r="J24" i="9" s="1"/>
  <c r="F33" i="2" a="1"/>
  <c r="F33" i="2" s="1"/>
  <c r="AP24" i="9" s="1"/>
  <c r="BG33" i="2" a="1"/>
  <c r="BG33" i="2" s="1"/>
  <c r="BF24" i="9" s="1"/>
  <c r="O2" i="8"/>
  <c r="AZ2" i="9" s="1"/>
  <c r="C8" i="8"/>
  <c r="F8" i="9" s="1"/>
  <c r="D3" i="8"/>
  <c r="J5" i="8"/>
  <c r="AF5" i="9" s="1"/>
  <c r="H9" i="8"/>
  <c r="X9" i="9" s="1"/>
  <c r="AZ33" i="2" a="1"/>
  <c r="AZ33" i="2" s="1"/>
  <c r="AD24" i="9" s="1"/>
  <c r="O6" i="8"/>
  <c r="AZ6" i="9" s="1"/>
  <c r="BP33" i="1" a="1"/>
  <c r="BP33" i="1" s="1"/>
  <c r="H33" i="1" a="1"/>
  <c r="H33" i="1" s="1"/>
  <c r="AD33" i="1" a="1"/>
  <c r="AD33" i="1" s="1"/>
  <c r="F33" i="1" a="1"/>
  <c r="F33" i="1" s="1"/>
  <c r="P9" i="8"/>
  <c r="BD9" i="9" s="1"/>
  <c r="P33" i="1" a="1"/>
  <c r="P33" i="1" s="1"/>
  <c r="AM33" i="1" a="1"/>
  <c r="AM33" i="1" s="1"/>
  <c r="Z33" i="1" a="1"/>
  <c r="Z33" i="1" s="1"/>
  <c r="R33" i="1" a="1"/>
  <c r="R33" i="1" s="1"/>
  <c r="O25" i="4" a="1"/>
  <c r="O25" i="4" s="1"/>
  <c r="E9" i="8"/>
  <c r="L9" i="9" s="1"/>
  <c r="E5" i="8"/>
  <c r="L5" i="9" s="1"/>
  <c r="C4" i="8"/>
  <c r="F4" i="9" s="1"/>
  <c r="S6" i="8"/>
  <c r="BP6" i="9" s="1"/>
  <c r="G8" i="8"/>
  <c r="T8" i="9" s="1"/>
  <c r="G4" i="8"/>
  <c r="T4" i="9" s="1"/>
  <c r="BA33" i="1" a="1"/>
  <c r="BA33" i="1" s="1"/>
  <c r="O10" i="8"/>
  <c r="AZ10" i="9" s="1"/>
  <c r="I7" i="8"/>
  <c r="AB7" i="9" s="1"/>
  <c r="I3" i="8"/>
  <c r="AB3" i="9" s="1"/>
  <c r="D9" i="8"/>
  <c r="E27" i="6"/>
  <c r="E27" i="8" s="1"/>
  <c r="E2" i="8"/>
  <c r="L2" i="9" s="1"/>
  <c r="M27" i="6"/>
  <c r="D27" i="8" s="1"/>
  <c r="D2" i="8"/>
  <c r="C28" i="6"/>
  <c r="R28" i="8" s="1"/>
  <c r="R3" i="8"/>
  <c r="BL3" i="9" s="1"/>
  <c r="K28" i="6"/>
  <c r="S28" i="8" s="1"/>
  <c r="S3" i="8"/>
  <c r="BP3" i="9" s="1"/>
  <c r="S28" i="6"/>
  <c r="Q28" i="8" s="1"/>
  <c r="Q3" i="8"/>
  <c r="BH3" i="9" s="1"/>
  <c r="I29" i="6"/>
  <c r="I29" i="8" s="1"/>
  <c r="I4" i="8"/>
  <c r="AB4" i="9" s="1"/>
  <c r="Q29" i="6"/>
  <c r="J29" i="8" s="1"/>
  <c r="J4" i="8"/>
  <c r="AF4" i="9" s="1"/>
  <c r="G30" i="6"/>
  <c r="G30" i="8" s="1"/>
  <c r="G5" i="8"/>
  <c r="T5" i="9" s="1"/>
  <c r="O30" i="6"/>
  <c r="O30" i="8" s="1"/>
  <c r="O5" i="8"/>
  <c r="AZ5" i="9" s="1"/>
  <c r="E31" i="6"/>
  <c r="E31" i="8" s="1"/>
  <c r="E6" i="8"/>
  <c r="L6" i="9" s="1"/>
  <c r="M31" i="6"/>
  <c r="D31" i="8" s="1"/>
  <c r="D6" i="8"/>
  <c r="Q31" i="6"/>
  <c r="J31" i="8" s="1"/>
  <c r="J6" i="8"/>
  <c r="AF6" i="9" s="1"/>
  <c r="G7" i="8"/>
  <c r="T7" i="9" s="1"/>
  <c r="S7" i="8"/>
  <c r="BP7" i="9" s="1"/>
  <c r="O7" i="8"/>
  <c r="AZ7" i="9" s="1"/>
  <c r="E8" i="8"/>
  <c r="L8" i="9" s="1"/>
  <c r="D8" i="8"/>
  <c r="C32" i="6"/>
  <c r="R32" i="8" s="1"/>
  <c r="R9" i="8"/>
  <c r="BL9" i="9" s="1"/>
  <c r="K32" i="6"/>
  <c r="S32" i="8" s="1"/>
  <c r="S9" i="8"/>
  <c r="BP9" i="9" s="1"/>
  <c r="S32" i="6"/>
  <c r="Q32" i="8" s="1"/>
  <c r="Q9" i="8"/>
  <c r="BH9" i="9" s="1"/>
  <c r="I10" i="8"/>
  <c r="AB10" i="9" s="1"/>
  <c r="D10" i="8"/>
  <c r="J10" i="8"/>
  <c r="AF10" i="9" s="1"/>
  <c r="Q7" i="8"/>
  <c r="BH7" i="9" s="1"/>
  <c r="Q27" i="6"/>
  <c r="J27" i="8" s="1"/>
  <c r="J2" i="8"/>
  <c r="AF2" i="9" s="1"/>
  <c r="G28" i="6"/>
  <c r="G28" i="8" s="1"/>
  <c r="G3" i="8"/>
  <c r="T3" i="9" s="1"/>
  <c r="O28" i="6"/>
  <c r="O28" i="8" s="1"/>
  <c r="O3" i="8"/>
  <c r="AZ3" i="9" s="1"/>
  <c r="E29" i="6"/>
  <c r="E29" i="8" s="1"/>
  <c r="E4" i="8"/>
  <c r="L4" i="9" s="1"/>
  <c r="M29" i="6"/>
  <c r="D29" i="8" s="1"/>
  <c r="D4" i="8"/>
  <c r="C30" i="6"/>
  <c r="R30" i="8" s="1"/>
  <c r="R5" i="8"/>
  <c r="BL5" i="9" s="1"/>
  <c r="K30" i="6"/>
  <c r="S30" i="8" s="1"/>
  <c r="S5" i="8"/>
  <c r="BP5" i="9" s="1"/>
  <c r="S30" i="6"/>
  <c r="Q30" i="8" s="1"/>
  <c r="Q5" i="8"/>
  <c r="BH5" i="9" s="1"/>
  <c r="I31" i="6"/>
  <c r="I31" i="8" s="1"/>
  <c r="I6" i="8"/>
  <c r="AB6" i="9" s="1"/>
  <c r="R7" i="8"/>
  <c r="BL7" i="9" s="1"/>
  <c r="I8" i="8"/>
  <c r="AB8" i="9" s="1"/>
  <c r="J8" i="8"/>
  <c r="AF8" i="9" s="1"/>
  <c r="G32" i="6"/>
  <c r="G32" i="8" s="1"/>
  <c r="G9" i="8"/>
  <c r="T9" i="9" s="1"/>
  <c r="O32" i="6"/>
  <c r="O32" i="8" s="1"/>
  <c r="O9" i="8"/>
  <c r="AZ9" i="9" s="1"/>
  <c r="E10" i="8"/>
  <c r="L10" i="9" s="1"/>
  <c r="Z25" i="4" a="1"/>
  <c r="Z25" i="4" s="1"/>
  <c r="D28" i="6"/>
  <c r="M28" i="8" s="1"/>
  <c r="M3" i="8"/>
  <c r="AR3" i="9" s="1"/>
  <c r="H28" i="6"/>
  <c r="F28" i="8" s="1"/>
  <c r="F3" i="8"/>
  <c r="P3" i="9" s="1"/>
  <c r="L28" i="6"/>
  <c r="C28" i="8" s="1"/>
  <c r="C3" i="8"/>
  <c r="F3" i="9" s="1"/>
  <c r="P28" i="6"/>
  <c r="P28" i="8" s="1"/>
  <c r="P3" i="8"/>
  <c r="BD3" i="9" s="1"/>
  <c r="T28" i="6"/>
  <c r="L28" i="8" s="1"/>
  <c r="L3" i="8"/>
  <c r="AN3" i="9" s="1"/>
  <c r="F29" i="6"/>
  <c r="N29" i="8" s="1"/>
  <c r="N4" i="8"/>
  <c r="AV4" i="9" s="1"/>
  <c r="J29" i="6"/>
  <c r="H29" i="8" s="1"/>
  <c r="H4" i="8"/>
  <c r="X4" i="9" s="1"/>
  <c r="R29" i="6"/>
  <c r="K29" i="8" s="1"/>
  <c r="K4" i="8"/>
  <c r="AJ4" i="9" s="1"/>
  <c r="D30" i="6"/>
  <c r="M30" i="8" s="1"/>
  <c r="M5" i="8"/>
  <c r="AR5" i="9" s="1"/>
  <c r="L30" i="6"/>
  <c r="C30" i="8" s="1"/>
  <c r="C5" i="8"/>
  <c r="F5" i="9" s="1"/>
  <c r="F31" i="6"/>
  <c r="N31" i="8" s="1"/>
  <c r="N6" i="8"/>
  <c r="AV6" i="9" s="1"/>
  <c r="F5" i="8"/>
  <c r="P5" i="9" s="1"/>
  <c r="L5" i="8"/>
  <c r="AN5" i="9" s="1"/>
  <c r="AZ25" i="4" a="1"/>
  <c r="AZ25" i="4" s="1"/>
  <c r="AD25" i="4" a="1"/>
  <c r="AD25" i="4" s="1"/>
  <c r="R25" i="4" a="1"/>
  <c r="R25" i="4" s="1"/>
  <c r="F25" i="4" a="1"/>
  <c r="F25" i="4" s="1"/>
  <c r="AO25" i="4" a="1"/>
  <c r="AO25" i="4" s="1"/>
  <c r="Q25" i="4" a="1"/>
  <c r="Q25" i="4" s="1"/>
  <c r="BP25" i="4" a="1"/>
  <c r="BP25" i="4" s="1"/>
  <c r="P5" i="8"/>
  <c r="BD5" i="9" s="1"/>
  <c r="J31" i="6"/>
  <c r="H31" i="8" s="1"/>
  <c r="H6" i="8"/>
  <c r="X6" i="9" s="1"/>
  <c r="R31" i="6"/>
  <c r="K31" i="8" s="1"/>
  <c r="K6" i="8"/>
  <c r="AJ6" i="9" s="1"/>
  <c r="L7" i="8"/>
  <c r="AN7" i="9" s="1"/>
  <c r="N8" i="8"/>
  <c r="AV8" i="9" s="1"/>
  <c r="H8" i="8"/>
  <c r="X8" i="9" s="1"/>
  <c r="K8" i="8"/>
  <c r="AJ8" i="9" s="1"/>
  <c r="D32" i="6"/>
  <c r="M32" i="8" s="1"/>
  <c r="M9" i="8"/>
  <c r="AR9" i="9" s="1"/>
  <c r="K10" i="8"/>
  <c r="AJ10" i="9" s="1"/>
  <c r="P8" i="8"/>
  <c r="BD8" i="9" s="1"/>
  <c r="P4" i="8"/>
  <c r="BD4" i="9" s="1"/>
  <c r="C7" i="8"/>
  <c r="F7" i="9" s="1"/>
  <c r="D7" i="8"/>
  <c r="F9" i="8"/>
  <c r="P9" i="9" s="1"/>
  <c r="F4" i="8"/>
  <c r="P4" i="9" s="1"/>
  <c r="H7" i="8"/>
  <c r="X7" i="9" s="1"/>
  <c r="K7" i="8"/>
  <c r="AJ7" i="9" s="1"/>
  <c r="M7" i="8"/>
  <c r="AR7" i="9" s="1"/>
  <c r="R8" i="8"/>
  <c r="BL8" i="9" s="1"/>
  <c r="H25" i="4" a="1"/>
  <c r="H25" i="4" s="1"/>
  <c r="C27" i="6"/>
  <c r="R27" i="8" s="1"/>
  <c r="R2" i="8"/>
  <c r="BL2" i="9" s="1"/>
  <c r="Q28" i="6"/>
  <c r="J28" i="8" s="1"/>
  <c r="J3" i="8"/>
  <c r="AF3" i="9" s="1"/>
  <c r="K29" i="6"/>
  <c r="S29" i="8" s="1"/>
  <c r="S4" i="8"/>
  <c r="BP4" i="9" s="1"/>
  <c r="S29" i="6"/>
  <c r="Q29" i="8" s="1"/>
  <c r="Q4" i="8"/>
  <c r="BH4" i="9" s="1"/>
  <c r="C31" i="6"/>
  <c r="R31" i="8" s="1"/>
  <c r="R6" i="8"/>
  <c r="BL6" i="9" s="1"/>
  <c r="S31" i="6"/>
  <c r="Q31" i="8" s="1"/>
  <c r="Q6" i="8"/>
  <c r="BH6" i="9" s="1"/>
  <c r="J7" i="8"/>
  <c r="AF7" i="9" s="1"/>
  <c r="S8" i="8"/>
  <c r="BP8" i="9" s="1"/>
  <c r="Q8" i="8"/>
  <c r="BH8" i="9" s="1"/>
  <c r="R10" i="8"/>
  <c r="BL10" i="9" s="1"/>
  <c r="Q10" i="8"/>
  <c r="BH10" i="9" s="1"/>
  <c r="G10" i="8"/>
  <c r="T10" i="9" s="1"/>
  <c r="I9" i="8"/>
  <c r="AB9" i="9" s="1"/>
  <c r="O8" i="8"/>
  <c r="AZ8" i="9" s="1"/>
  <c r="P7" i="8"/>
  <c r="BD7" i="9" s="1"/>
  <c r="E7" i="8"/>
  <c r="L7" i="9" s="1"/>
  <c r="G6" i="8"/>
  <c r="T6" i="9" s="1"/>
  <c r="I5" i="8"/>
  <c r="AB5" i="9" s="1"/>
  <c r="O4" i="8"/>
  <c r="AZ4" i="9" s="1"/>
  <c r="E3" i="8"/>
  <c r="L3" i="9" s="1"/>
  <c r="C10" i="8"/>
  <c r="F10" i="9" s="1"/>
  <c r="C6" i="8"/>
  <c r="F6" i="9" s="1"/>
  <c r="F8" i="8"/>
  <c r="P8" i="9" s="1"/>
  <c r="H3" i="8"/>
  <c r="X3" i="9" s="1"/>
  <c r="K3" i="8"/>
  <c r="AJ3" i="9" s="1"/>
  <c r="N10" i="8"/>
  <c r="AV10" i="9" s="1"/>
  <c r="R4" i="8"/>
  <c r="BL4" i="9" s="1"/>
  <c r="D27" i="6"/>
  <c r="M27" i="8" s="1"/>
  <c r="M2" i="8"/>
  <c r="AR2" i="9" s="1"/>
  <c r="H27" i="6"/>
  <c r="F27" i="8" s="1"/>
  <c r="F2" i="8"/>
  <c r="P2" i="9" s="1"/>
  <c r="F28" i="6"/>
  <c r="N28" i="8" s="1"/>
  <c r="N3" i="8"/>
  <c r="AV3" i="9" s="1"/>
  <c r="D29" i="6"/>
  <c r="M29" i="8" s="1"/>
  <c r="M4" i="8"/>
  <c r="AR4" i="9" s="1"/>
  <c r="T29" i="6"/>
  <c r="L29" i="8" s="1"/>
  <c r="L4" i="8"/>
  <c r="AN4" i="9" s="1"/>
  <c r="F30" i="6"/>
  <c r="N30" i="8" s="1"/>
  <c r="N5" i="8"/>
  <c r="AV5" i="9" s="1"/>
  <c r="J30" i="6"/>
  <c r="H30" i="8" s="1"/>
  <c r="H5" i="8"/>
  <c r="X5" i="9" s="1"/>
  <c r="R30" i="6"/>
  <c r="K30" i="8" s="1"/>
  <c r="K5" i="8"/>
  <c r="AJ5" i="9" s="1"/>
  <c r="D31" i="6"/>
  <c r="M31" i="8" s="1"/>
  <c r="M6" i="8"/>
  <c r="AR6" i="9" s="1"/>
  <c r="H31" i="6"/>
  <c r="F31" i="8" s="1"/>
  <c r="F6" i="8"/>
  <c r="P6" i="9" s="1"/>
  <c r="T31" i="6"/>
  <c r="L31" i="8" s="1"/>
  <c r="L6" i="8"/>
  <c r="AN6" i="9" s="1"/>
  <c r="N7" i="8"/>
  <c r="AV7" i="9" s="1"/>
  <c r="M8" i="8"/>
  <c r="AR8" i="9" s="1"/>
  <c r="L8" i="8"/>
  <c r="AN8" i="9" s="1"/>
  <c r="F32" i="6"/>
  <c r="N32" i="8" s="1"/>
  <c r="N9" i="8"/>
  <c r="AV9" i="9" s="1"/>
  <c r="R32" i="6"/>
  <c r="K32" i="8" s="1"/>
  <c r="K9" i="8"/>
  <c r="AJ9" i="9" s="1"/>
  <c r="M10" i="8"/>
  <c r="AR10" i="9" s="1"/>
  <c r="F10" i="8"/>
  <c r="P10" i="9" s="1"/>
  <c r="L10" i="8"/>
  <c r="AN10" i="9" s="1"/>
  <c r="P10" i="8"/>
  <c r="BD10" i="9" s="1"/>
  <c r="P6" i="8"/>
  <c r="BD6" i="9" s="1"/>
  <c r="C9" i="8"/>
  <c r="F9" i="9" s="1"/>
  <c r="D5" i="8"/>
  <c r="F7" i="8"/>
  <c r="P7" i="9" s="1"/>
  <c r="H10" i="8"/>
  <c r="X10" i="9" s="1"/>
  <c r="J9" i="8"/>
  <c r="AF9" i="9" s="1"/>
  <c r="L9" i="8"/>
  <c r="AN9" i="9" s="1"/>
  <c r="S10" i="8"/>
  <c r="BP10" i="9" s="1"/>
  <c r="I33" i="2" a="1"/>
  <c r="I33" i="2" s="1"/>
  <c r="AT24" i="9" s="1"/>
  <c r="N2" i="8"/>
  <c r="AV2" i="9" s="1"/>
  <c r="I25" i="4" a="1"/>
  <c r="I25" i="4" s="1"/>
  <c r="R25" i="6" a="1"/>
  <c r="R25" i="6" s="1"/>
  <c r="K25" i="8" s="1"/>
  <c r="AJ23" i="9" s="1"/>
  <c r="P25" i="6" a="1"/>
  <c r="P25" i="6" s="1"/>
  <c r="P25" i="8" s="1"/>
  <c r="BD23" i="9" s="1"/>
  <c r="I25" i="6" a="1"/>
  <c r="I25" i="6" s="1"/>
  <c r="I25" i="8" s="1"/>
  <c r="AB23" i="9" s="1"/>
  <c r="J25" i="6" a="1"/>
  <c r="J25" i="6" s="1"/>
  <c r="H25" i="8" s="1"/>
  <c r="X23" i="9" s="1"/>
  <c r="K25" i="6" a="1"/>
  <c r="K25" i="6" s="1"/>
  <c r="S25" i="8" s="1"/>
  <c r="BP23" i="9" s="1"/>
  <c r="L25" i="6" a="1"/>
  <c r="L25" i="6" s="1"/>
  <c r="C25" i="8" s="1"/>
  <c r="F23" i="9" s="1"/>
  <c r="S25" i="6" a="1"/>
  <c r="S25" i="6" s="1"/>
  <c r="Q25" i="8" s="1"/>
  <c r="BH23" i="9" s="1"/>
  <c r="G25" i="6" a="1"/>
  <c r="G25" i="6" s="1"/>
  <c r="G25" i="8" s="1"/>
  <c r="T23" i="9" s="1"/>
  <c r="Q25" i="6" a="1"/>
  <c r="Q25" i="6" s="1"/>
  <c r="J25" i="8" s="1"/>
  <c r="AF23" i="9" s="1"/>
  <c r="G27" i="6"/>
  <c r="K27" i="6"/>
  <c r="R27" i="6"/>
  <c r="D25" i="6" a="1"/>
  <c r="D25" i="6" s="1"/>
  <c r="M25" i="8" s="1"/>
  <c r="AR23" i="9" s="1"/>
  <c r="F25" i="6" a="1"/>
  <c r="F25" i="6" s="1"/>
  <c r="N25" i="8" s="1"/>
  <c r="AV23" i="9" s="1"/>
  <c r="H25" i="6" a="1"/>
  <c r="H25" i="6" s="1"/>
  <c r="F25" i="8" s="1"/>
  <c r="P23" i="9" s="1"/>
  <c r="O25" i="6" a="1"/>
  <c r="O25" i="6" s="1"/>
  <c r="O25" i="8" s="1"/>
  <c r="AZ23" i="9" s="1"/>
  <c r="I27" i="6"/>
  <c r="S27" i="6"/>
  <c r="J27" i="6"/>
  <c r="T27" i="6"/>
  <c r="T25" i="6" a="1"/>
  <c r="T25" i="6" s="1"/>
  <c r="L25" i="8" s="1"/>
  <c r="AN23" i="9" s="1"/>
  <c r="C25" i="6" a="1"/>
  <c r="C25" i="6" s="1"/>
  <c r="R25" i="8" s="1"/>
  <c r="BL23" i="9" s="1"/>
  <c r="E25" i="6" a="1"/>
  <c r="E25" i="6" s="1"/>
  <c r="E25" i="8" s="1"/>
  <c r="L23" i="9" s="1"/>
  <c r="L27" i="6"/>
  <c r="P27" i="6"/>
  <c r="AZ33" i="4" a="1"/>
  <c r="AZ33" i="4" s="1"/>
  <c r="P33" i="4" a="1"/>
  <c r="P33" i="4" s="1"/>
  <c r="R33" i="4" a="1"/>
  <c r="R33" i="4" s="1"/>
  <c r="AD33" i="4" a="1"/>
  <c r="AD33" i="4" s="1"/>
  <c r="P25" i="4" a="1"/>
  <c r="P25" i="4" s="1"/>
  <c r="BA25" i="4" a="1"/>
  <c r="BA25" i="4" s="1"/>
  <c r="O33" i="4" a="1"/>
  <c r="O33" i="4" s="1"/>
  <c r="AM33" i="4" a="1"/>
  <c r="AM33" i="4" s="1"/>
  <c r="BG33" i="4" a="1"/>
  <c r="BG33" i="4" s="1"/>
  <c r="I28" i="4"/>
  <c r="I33" i="4" s="1" a="1"/>
  <c r="I33" i="4" s="1"/>
  <c r="Q28" i="4"/>
  <c r="Q33" i="4" s="1" a="1"/>
  <c r="Q33" i="4" s="1"/>
  <c r="AO28" i="4"/>
  <c r="AO33" i="4" s="1" a="1"/>
  <c r="AO33" i="4" s="1"/>
  <c r="BG25" i="4" a="1"/>
  <c r="BG25" i="4" s="1"/>
  <c r="H27" i="4"/>
  <c r="H33" i="4" s="1" a="1"/>
  <c r="H33" i="4" s="1"/>
  <c r="BP27" i="4"/>
  <c r="BP33" i="4" s="1" a="1"/>
  <c r="BP33" i="4" s="1"/>
  <c r="F33" i="4" a="1"/>
  <c r="F33" i="4" s="1"/>
  <c r="Z33" i="4" a="1"/>
  <c r="Z33" i="4" s="1"/>
  <c r="AM25" i="4" a="1"/>
  <c r="AM25" i="4" s="1"/>
  <c r="BA33" i="4" a="1"/>
  <c r="BA33" i="4" s="1"/>
  <c r="D33" i="4" a="1"/>
  <c r="D33" i="4" s="1"/>
  <c r="D25" i="4" a="1"/>
  <c r="D25" i="4" s="1"/>
  <c r="M36" i="8" l="1"/>
  <c r="M37" i="8"/>
  <c r="N37" i="8"/>
  <c r="N36" i="8"/>
  <c r="H33" i="6" a="1"/>
  <c r="H33" i="6" s="1"/>
  <c r="F33" i="8" s="1"/>
  <c r="P24" i="9" s="1"/>
  <c r="O33" i="6" a="1"/>
  <c r="O33" i="6" s="1"/>
  <c r="O33" i="8" s="1"/>
  <c r="AZ24" i="9" s="1"/>
  <c r="C33" i="6" a="1"/>
  <c r="C33" i="6" s="1"/>
  <c r="R33" i="8" s="1"/>
  <c r="L33" i="6" a="1"/>
  <c r="L33" i="6" s="1"/>
  <c r="C33" i="8" s="1"/>
  <c r="F24" i="9" s="1"/>
  <c r="C27" i="8"/>
  <c r="T33" i="6" a="1"/>
  <c r="T33" i="6" s="1"/>
  <c r="L33" i="8" s="1"/>
  <c r="AN24" i="9" s="1"/>
  <c r="L27" i="8"/>
  <c r="R33" i="6" a="1"/>
  <c r="R33" i="6" s="1"/>
  <c r="K27" i="8"/>
  <c r="Q33" i="6" a="1"/>
  <c r="Q33" i="6" s="1"/>
  <c r="J33" i="8" s="1"/>
  <c r="AF24" i="9" s="1"/>
  <c r="J33" i="6" a="1"/>
  <c r="J33" i="6" s="1"/>
  <c r="H33" i="8" s="1"/>
  <c r="X24" i="9" s="1"/>
  <c r="H27" i="8"/>
  <c r="K33" i="6" a="1"/>
  <c r="K33" i="6" s="1"/>
  <c r="S33" i="8" s="1"/>
  <c r="BP24" i="9" s="1"/>
  <c r="S27" i="8"/>
  <c r="S33" i="6" a="1"/>
  <c r="S33" i="6" s="1"/>
  <c r="Q33" i="8" s="1"/>
  <c r="BH24" i="9" s="1"/>
  <c r="Q27" i="8"/>
  <c r="G33" i="6" a="1"/>
  <c r="G33" i="6" s="1"/>
  <c r="G33" i="8" s="1"/>
  <c r="T24" i="9" s="1"/>
  <c r="G27" i="8"/>
  <c r="P33" i="6" a="1"/>
  <c r="P33" i="6" s="1"/>
  <c r="P33" i="8" s="1"/>
  <c r="BD24" i="9" s="1"/>
  <c r="P27" i="8"/>
  <c r="E33" i="6" a="1"/>
  <c r="E33" i="6" s="1"/>
  <c r="E33" i="8" s="1"/>
  <c r="L24" i="9" s="1"/>
  <c r="I33" i="6" a="1"/>
  <c r="I33" i="6" s="1"/>
  <c r="I33" i="8" s="1"/>
  <c r="AB24" i="9" s="1"/>
  <c r="I27" i="8"/>
  <c r="D33" i="6" a="1"/>
  <c r="D33" i="6" s="1"/>
  <c r="M33" i="8" s="1"/>
  <c r="AR24" i="9" s="1"/>
  <c r="F33" i="6" a="1"/>
  <c r="F33" i="6" s="1"/>
  <c r="N33" i="8" s="1"/>
  <c r="AV24" i="9" s="1"/>
  <c r="K33" i="8" l="1"/>
  <c r="AJ24" i="9" s="1"/>
  <c r="BL24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<sst xmlns="http://schemas.openxmlformats.org/spreadsheetml/2006/main" count="1079" uniqueCount="220">
  <si>
    <t>arch</t>
  </si>
  <si>
    <t>circuit</t>
  </si>
  <si>
    <t>script_params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</si>
  <si>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</si>
  <si>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</si>
  <si>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</si>
  <si>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</si>
  <si>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</si>
  <si>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</si>
  <si>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</si>
  <si>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</si>
  <si>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</si>
  <si>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</si>
  <si>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</si>
  <si>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num_clb</t>
  </si>
  <si>
    <t>num_io</t>
  </si>
  <si>
    <t>num_memories</t>
  </si>
  <si>
    <t>num_mult</t>
  </si>
  <si>
    <t>vpr_status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</si>
  <si>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</si>
  <si>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</si>
  <si>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</si>
  <si>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</si>
  <si>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</si>
  <si>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</si>
  <si>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</si>
  <si>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</si>
  <si>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</si>
  <si>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</si>
  <si>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</si>
  <si>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</si>
  <si>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</si>
  <si>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</si>
  <si>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</si>
  <si>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</si>
  <si>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</si>
  <si>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</si>
  <si>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</si>
  <si>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</si>
  <si>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</si>
  <si>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</si>
  <si>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</si>
  <si>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</si>
  <si>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</si>
  <si>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</si>
  <si>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</si>
  <si>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</si>
  <si>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</si>
  <si>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</si>
  <si>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</si>
  <si>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</si>
  <si>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min_chan_width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</si>
  <si>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</si>
  <si>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</si>
  <si>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</si>
  <si>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</si>
  <si>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</si>
  <si>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</si>
  <si>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</si>
  <si>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</si>
  <si>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</si>
  <si>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</si>
  <si>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</si>
  <si>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</si>
  <si>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</si>
  <si>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</si>
  <si>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</si>
  <si>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</si>
  <si>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</si>
  <si>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</si>
  <si>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</si>
  <si>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</si>
  <si>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</si>
  <si>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</si>
  <si>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</si>
  <si>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</si>
  <si>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</si>
  <si>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</si>
  <si>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</si>
  <si>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k6_frac_N10_frac_chain_mem32K_40nm.xml</t>
  </si>
  <si>
    <t xml:space="preserve"> arch</t>
  </si>
  <si>
    <t xml:space="preserve">  circuit</t>
  </si>
  <si>
    <t xml:space="preserve">  script_params</t>
  </si>
  <si>
    <t xml:space="preserve">  vtr_flow_elapsed_time</t>
  </si>
  <si>
    <t xml:space="preserve">  error</t>
  </si>
  <si>
    <t xml:space="preserve">  odin_synth_time</t>
  </si>
  <si>
    <t xml:space="preserve">  max_odin_mem</t>
  </si>
  <si>
    <t xml:space="preserve">  abc_depth</t>
  </si>
  <si>
    <t xml:space="preserve">  abc_synth_time</t>
  </si>
  <si>
    <t xml:space="preserve">  abc_cec_time</t>
  </si>
  <si>
    <t xml:space="preserve">  abc_sec_time</t>
  </si>
  <si>
    <t xml:space="preserve">  max_abc_mem</t>
  </si>
  <si>
    <t xml:space="preserve">  ace_time</t>
  </si>
  <si>
    <t xml:space="preserve">  max_ace_mem</t>
  </si>
  <si>
    <t xml:space="preserve">  num_clb</t>
  </si>
  <si>
    <t xml:space="preserve">  num_io</t>
  </si>
  <si>
    <t xml:space="preserve">  num_memories</t>
  </si>
  <si>
    <t xml:space="preserve">  num_mult</t>
  </si>
  <si>
    <t xml:space="preserve">  vpr_status</t>
  </si>
  <si>
    <t xml:space="preserve">  vpr_revision</t>
  </si>
  <si>
    <t xml:space="preserve">  vpr_build_info</t>
  </si>
  <si>
    <t xml:space="preserve">  vpr_compiler</t>
  </si>
  <si>
    <t xml:space="preserve">  vpr_compiled</t>
  </si>
  <si>
    <t xml:space="preserve">  hostname</t>
  </si>
  <si>
    <t xml:space="preserve">  rundir</t>
  </si>
  <si>
    <t xml:space="preserve">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</si>
  <si>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</si>
  <si>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</si>
  <si>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</si>
  <si>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</si>
  <si>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</si>
  <si>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</si>
  <si>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</si>
  <si>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</si>
  <si>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</si>
  <si>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</si>
  <si>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</si>
  <si>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</si>
  <si>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</si>
  <si>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</si>
  <si>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</si>
  <si>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</si>
  <si>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</si>
  <si>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</si>
  <si>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</si>
  <si>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</si>
  <si>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</si>
  <si>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</si>
  <si>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</si>
  <si>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</si>
  <si>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</si>
  <si>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min_chan_width</t>
  </si>
  <si>
    <t xml:space="preserve">  routed_wirelength</t>
  </si>
  <si>
    <t xml:space="preserve">  min_chan_width_route_success_iteration</t>
  </si>
  <si>
    <t xml:space="preserve">  logic_block_area_total</t>
  </si>
  <si>
    <t xml:space="preserve">  logic_block_area_used</t>
  </si>
  <si>
    <t xml:space="preserve">  min_chan_width_routing_area_total</t>
  </si>
  <si>
    <t xml:space="preserve">  min_chan_width_routing_area_per_tile</t>
  </si>
  <si>
    <t xml:space="preserve">  min_chan_width_route_time</t>
  </si>
  <si>
    <t xml:space="preserve">  min_chan_width_total_timing_analysis_time</t>
  </si>
  <si>
    <t xml:space="preserve">  min_chan_width_total_sta_time</t>
  </si>
  <si>
    <t xml:space="preserve">  crit_path_routed_wirelength</t>
  </si>
  <si>
    <t xml:space="preserve">  crit_path_route_success_iteration</t>
  </si>
  <si>
    <t xml:space="preserve">  crit_path_total_nets_routed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</si>
  <si>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</si>
  <si>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</si>
  <si>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</si>
  <si>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</si>
  <si>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</si>
  <si>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</si>
  <si>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</si>
  <si>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</si>
  <si>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hold_WNS</t>
  </si>
  <si>
    <t xml:space="preserve">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</si>
  <si>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</si>
  <si>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</si>
  <si>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</si>
  <si>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</si>
  <si>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</si>
  <si>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</si>
  <si>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k6_frac_N10_frac_chain_mem32K_40nm.xml</t>
  </si>
  <si>
    <t xml:space="preserve">  common</t>
  </si>
  <si>
    <t xml:space="preserve">  success</t>
  </si>
  <si>
    <t xml:space="preserve">  CASA44</t>
  </si>
  <si>
    <t xml:space="preserve">  /home/casauser/Desktop/Repos/sdamghan</t>
  </si>
  <si>
    <t>GEOMEAN</t>
  </si>
  <si>
    <t>Benchmark
0</t>
  </si>
  <si>
    <t>VTR Flow
Elapsed Time
16</t>
  </si>
  <si>
    <t>Odin-II Time
11</t>
  </si>
  <si>
    <t>Logic Depth
3</t>
  </si>
  <si>
    <t>ABC Time
12</t>
  </si>
  <si>
    <t>CLBs
5</t>
  </si>
  <si>
    <t>IOs
4</t>
  </si>
  <si>
    <t>RAMs
7</t>
  </si>
  <si>
    <t>DSPs
6</t>
  </si>
  <si>
    <t>Peak Memory
17</t>
  </si>
  <si>
    <t>Netlist Primitives
1</t>
  </si>
  <si>
    <t>Clocks
2</t>
  </si>
  <si>
    <t>Pack Time
13</t>
  </si>
  <si>
    <t>Place Time
14</t>
  </si>
  <si>
    <t>Wmin
8</t>
  </si>
  <si>
    <t>Routed Wirelength
9</t>
  </si>
  <si>
    <t>Route Time
Find Wmin
15</t>
  </si>
  <si>
    <t>Routed CPD
10</t>
  </si>
  <si>
    <t>GEOMEAN (&gt;10K)</t>
  </si>
  <si>
    <t>SORT</t>
  </si>
  <si>
    <t>Column1</t>
  </si>
  <si>
    <t>Column2</t>
  </si>
  <si>
    <t xml:space="preserve">  mcml</t>
  </si>
  <si>
    <t xml:space="preserve">  LU32PEEng</t>
  </si>
  <si>
    <t xml:space="preserve">  stereovision2</t>
  </si>
  <si>
    <t xml:space="preserve">  LU8PEEng</t>
  </si>
  <si>
    <t xml:space="preserve">  bgm</t>
  </si>
  <si>
    <t xml:space="preserve">  stereovision0</t>
  </si>
  <si>
    <t xml:space="preserve">  stereovision1</t>
  </si>
  <si>
    <t xml:space="preserve">  arm_core</t>
  </si>
  <si>
    <t xml:space="preserve">  blob_merge</t>
  </si>
  <si>
    <t xml:space="preserve">  or1200</t>
  </si>
  <si>
    <t xml:space="preserve">  mkDelayWorker32B</t>
  </si>
  <si>
    <t xml:space="preserve">  raygentop</t>
  </si>
  <si>
    <t xml:space="preserve">  mkSMAdapter4B</t>
  </si>
  <si>
    <t xml:space="preserve">  sha</t>
  </si>
  <si>
    <t xml:space="preserve">  boundtop</t>
  </si>
  <si>
    <t xml:space="preserve">  mkPktMerge</t>
  </si>
  <si>
    <t xml:space="preserve">  spree</t>
  </si>
  <si>
    <t xml:space="preserve">  diffeq1</t>
  </si>
  <si>
    <t xml:space="preserve">  diffeq2</t>
  </si>
  <si>
    <t xml:space="preserve">  ch_intrinsics</t>
  </si>
  <si>
    <t xml:space="preserve">  stereovision3</t>
  </si>
  <si>
    <t>X</t>
  </si>
  <si>
    <t xml:space="preserve">  </t>
  </si>
  <si>
    <t xml:space="preserve">  v8.0.0-rc2-4609-g18c329690-dirty</t>
  </si>
  <si>
    <t xml:space="preserve">  Release VTR_ASSERT_LEVEL=2</t>
  </si>
  <si>
    <t xml:space="preserve">  GNU 9.3.0 on Linux-5.11.0-36-generic x86_64</t>
  </si>
  <si>
    <t xml:space="preserve">  2021-09-28T14:39:25</t>
  </si>
  <si>
    <t xml:space="preserve">  clb</t>
  </si>
  <si>
    <t xml:space="preserve">  auto</t>
  </si>
  <si>
    <t xml:space="preserve">  mult_36</t>
  </si>
  <si>
    <t xml:space="preserve">  memory</t>
  </si>
  <si>
    <t xml:space="preserve">  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</si>
</sst>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1" fontId="0" fillId="0" borderId="0" xfId="0" applyNumberFormat="1"/>
    <xf numFmtId="0" fontId="0" fillId="33" borderId="0" xfId="0" applyFill="1"/>
    <xf numFmtId="2" fontId="0" fillId="33" borderId="0" xfId="0" applyNumberFormat="1" applyFill="1"/>
    <xf numFmtId="0" fontId="0" fillId="34" borderId="0" xfId="0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0" fillId="35" borderId="10" xfId="0" applyFill="1" applyBorder="1"/>
    <xf numFmtId="0" fontId="0" fillId="35" borderId="11" xfId="0" applyFill="1" applyBorder="1"/>
    <xf numFmtId="0" fontId="0" fillId="0" borderId="10" xfId="0" applyBorder="1"/>
    <xf numFmtId="4" fontId="0" fillId="0" borderId="0" xfId="0" applyNumberFormat="1"/>
    <xf numFmtId="4" fontId="0" fillId="33" borderId="0" xfId="0" applyNumberFormat="1" applyFill="1"/>
    <xf numFmtId="4" fontId="0" fillId="34" borderId="0" xfId="0" applyNumberFormat="1" applyFill="1" applyAlignment="1">
      <alignment horizontal="center" vertical="center"/>
    </xf>
    <xf numFmtId="4" fontId="0" fillId="34" borderId="0" xfId="0" applyNumberFormat="1" applyFill="1" applyAlignment="1">
      <alignment horizontal="center" vertical="center" wrapText="1"/>
    </xf>
    <xf numFmtId="4" fontId="0" fillId="35" borderId="10" xfId="0" applyNumberFormat="1" applyFill="1" applyBorder="1"/>
    <xf numFmtId="4" fontId="0" fillId="35" borderId="11" xfId="0" applyNumberFormat="1" applyFill="1" applyBorder="1"/>
    <xf numFmtId="4" fontId="0" fillId="0" borderId="10" xfId="0" applyNumberFormat="1" applyBorder="1"/>
    <xf numFmtId="4" fontId="0" fillId="36" borderId="0" xfId="0" applyNumberFormat="1" applyFill="1"/>
    <xf numFmtId="4" fontId="0" fillId="37" borderId="0" xfId="0" applyNumberFormat="1" applyFill="1" applyAlignment="1">
      <alignment horizontal="center" vertical="center" wrapText="1"/>
    </xf>
    <xf numFmtId="4" fontId="0" fillId="37" borderId="0" xfId="0" applyNumberFormat="1" applyFill="1"/>
    <xf numFmtId="1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2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CD22" totalsRowShown="0">
  <autoFilter ref="A1:CD22" xr:uid="{00000000-0009-0000-0100-000002000000}"/>
  <sortState xmlns:xlrd2="http://schemas.microsoft.com/office/spreadsheetml/2017/richdata2" ref="A2:CD22">
    <sortCondition descending="1" ref="CD1:CD22"/>
  </sortState>
  <tableColumns count="82">
    <tableColumn id="1" xr3:uid="{00000000-0010-0000-0000-000001000000}" name="arch"/>
    <tableColumn id="2" xr3:uid="{00000000-0010-0000-0000-000002000000}" name="circuit"/>
    <tableColumn id="3" xr3:uid="{00000000-0010-0000-0000-000003000000}" name="script_params"/>
    <tableColumn id="4" xr3:uid="{00000000-0010-0000-0000-000004000000}" name="vtr_flow_elapsed_time"/>
    <tableColumn id="5" xr3:uid="{00000000-0010-0000-0000-000005000000}" name="error"/>
    <tableColumn id="6" xr3:uid="{00000000-0010-0000-0000-000006000000}" name="odin_synth_time"/>
    <tableColumn id="7" xr3:uid="{00000000-0010-0000-0000-000007000000}" name="max_odin_mem"/>
    <tableColumn id="8" xr3:uid="{00000000-0010-0000-0000-000008000000}" name="abc_depth"/>
    <tableColumn id="9" xr3:uid="{00000000-0010-0000-0000-000009000000}" name="abc_synth_time"/>
    <tableColumn id="10" xr3:uid="{00000000-0010-0000-0000-00000A000000}" name="abc_cec_time"/>
    <tableColumn id="11" xr3:uid="{00000000-0010-0000-0000-00000B000000}" name="abc_sec_time"/>
    <tableColumn id="12" xr3:uid="{00000000-0010-0000-0000-00000C000000}" name="max_abc_mem"/>
    <tableColumn id="13" xr3:uid="{00000000-0010-0000-0000-00000D000000}" name="ace_time"/>
    <tableColumn id="14" xr3:uid="{00000000-0010-0000-0000-00000E000000}" name="max_ace_mem"/>
    <tableColumn id="15" xr3:uid="{00000000-0010-0000-0000-00000F000000}" name="num_clb"/>
    <tableColumn id="16" xr3:uid="{00000000-0010-0000-0000-000010000000}" name="num_io"/>
    <tableColumn id="17" xr3:uid="{00000000-0010-0000-0000-000011000000}" name="num_memories"/>
    <tableColumn id="18" xr3:uid="{00000000-0010-0000-0000-000012000000}" name="num_mult"/>
    <tableColumn id="19" xr3:uid="{00000000-0010-0000-0000-000013000000}" name="vpr_status"/>
    <tableColumn id="20" xr3:uid="{00000000-0010-0000-0000-000014000000}" name="vpr_revision"/>
    <tableColumn id="21" xr3:uid="{00000000-0010-0000-0000-000015000000}" name="vpr_build_info"/>
    <tableColumn id="22" xr3:uid="{00000000-0010-0000-0000-000016000000}" name="vpr_compiler"/>
    <tableColumn id="23" xr3:uid="{00000000-0010-0000-0000-000017000000}" name="vpr_compiled"/>
    <tableColumn id="24" xr3:uid="{00000000-0010-0000-0000-000018000000}" name="hostname"/>
    <tableColumn id="25" xr3:uid="{00000000-0010-0000-0000-000019000000}" name="rundir"/>
    <tableColumn id="26" xr3:uid="{00000000-0010-0000-0000-00001A000000}" name="max_vpr_mem"/>
    <tableColumn id="27" xr3:uid="{00000000-0010-0000-0000-00001B000000}" name="num_primary_inputs"/>
    <tableColumn id="28" xr3:uid="{00000000-0010-0000-0000-00001C000000}" name="num_primary_outputs"/>
    <tableColumn id="29" xr3:uid="{00000000-0010-0000-0000-00001D000000}" name="num_pre_packed_nets"/>
    <tableColumn id="30" xr3:uid="{00000000-0010-0000-0000-00001E000000}" name="num_pre_packed_blocks"/>
    <tableColumn id="31" xr3:uid="{00000000-0010-0000-0000-00001F000000}" name="num_netlist_clocks"/>
    <tableColumn id="32" xr3:uid="{00000000-0010-0000-0000-000020000000}" name="num_post_packed_nets"/>
    <tableColumn id="33" xr3:uid="{00000000-0010-0000-0000-000021000000}" name="num_post_packed_blocks"/>
    <tableColumn id="34" xr3:uid="{00000000-0010-0000-0000-000022000000}" name="device_width"/>
    <tableColumn id="35" xr3:uid="{00000000-0010-0000-0000-000023000000}" name="device_height"/>
    <tableColumn id="36" xr3:uid="{00000000-0010-0000-0000-000024000000}" name="device_grid_tiles"/>
    <tableColumn id="37" xr3:uid="{00000000-0010-0000-0000-000025000000}" name="device_limiting_resources"/>
    <tableColumn id="38" xr3:uid="{00000000-0010-0000-0000-000026000000}" name="device_name"/>
    <tableColumn id="39" xr3:uid="{00000000-0010-0000-0000-000027000000}" name="pack_time"/>
    <tableColumn id="40" xr3:uid="{00000000-0010-0000-0000-000028000000}" name="placed_wirelength_est"/>
    <tableColumn id="41" xr3:uid="{00000000-0010-0000-0000-000029000000}" name="place_time"/>
    <tableColumn id="42" xr3:uid="{00000000-0010-0000-0000-00002A000000}" name="place_quench_time"/>
    <tableColumn id="43" xr3:uid="{00000000-0010-0000-0000-00002B000000}" name="placed_CPD_est"/>
    <tableColumn id="44" xr3:uid="{00000000-0010-0000-0000-00002C000000}" name="placed_setup_TNS_est"/>
    <tableColumn id="45" xr3:uid="{00000000-0010-0000-0000-00002D000000}" name="placed_setup_WNS_est"/>
    <tableColumn id="46" xr3:uid="{00000000-0010-0000-0000-00002E000000}" name="placed_geomean_nonvirtual_intradomain_critical_path_delay_est"/>
    <tableColumn id="47" xr3:uid="{00000000-0010-0000-0000-00002F000000}" name="place_delay_matrix_lookup_time"/>
    <tableColumn id="48" xr3:uid="{00000000-0010-0000-0000-000030000000}" name="place_quench_timing_analysis_time"/>
    <tableColumn id="49" xr3:uid="{00000000-0010-0000-0000-000031000000}" name="place_quench_sta_time"/>
    <tableColumn id="50" xr3:uid="{00000000-0010-0000-0000-000032000000}" name="place_total_timing_analysis_time"/>
    <tableColumn id="51" xr3:uid="{00000000-0010-0000-0000-000033000000}" name="place_total_sta_time"/>
    <tableColumn id="52" xr3:uid="{00000000-0010-0000-0000-000034000000}" name="min_chan_width"/>
    <tableColumn id="53" xr3:uid="{00000000-0010-0000-0000-000035000000}" name="routed_wirelength"/>
    <tableColumn id="54" xr3:uid="{00000000-0010-0000-0000-000036000000}" name="min_chan_width_route_success_iteration"/>
    <tableColumn id="55" xr3:uid="{00000000-0010-0000-0000-000037000000}" name="logic_block_area_total" dataDxfId="111"/>
    <tableColumn id="56" xr3:uid="{00000000-0010-0000-0000-000038000000}" name="logic_block_area_used" dataDxfId="110"/>
    <tableColumn id="57" xr3:uid="{00000000-0010-0000-0000-000039000000}" name="min_chan_width_routing_area_total" dataDxfId="109"/>
    <tableColumn id="58" xr3:uid="{00000000-0010-0000-0000-00003A000000}" name="min_chan_width_routing_area_per_tile"/>
    <tableColumn id="59" xr3:uid="{00000000-0010-0000-0000-00003B000000}" name="min_chan_width_route_time"/>
    <tableColumn id="60" xr3:uid="{00000000-0010-0000-0000-00003C000000}" name="min_chan_width_total_timing_analysis_time"/>
    <tableColumn id="61" xr3:uid="{00000000-0010-0000-0000-00003D000000}" name="min_chan_width_total_sta_time"/>
    <tableColumn id="62" xr3:uid="{00000000-0010-0000-0000-00003E000000}" name="crit_path_routed_wirelength"/>
    <tableColumn id="63" xr3:uid="{00000000-0010-0000-0000-00003F000000}" name="crit_path_route_success_iteration"/>
    <tableColumn id="64" xr3:uid="{00000000-0010-0000-0000-000040000000}" name="crit_path_total_nets_routed"/>
    <tableColumn id="65" xr3:uid="{00000000-0010-0000-0000-000041000000}" name="crit_path_total_connections_routed"/>
    <tableColumn id="66" xr3:uid="{00000000-0010-0000-0000-000042000000}" name="crit_path_total_heap_pushes"/>
    <tableColumn id="67" xr3:uid="{00000000-0010-0000-0000-000043000000}" name="crit_path_total_heap_pops"/>
    <tableColumn id="68" xr3:uid="{00000000-0010-0000-0000-000044000000}" name="critical_path_delay"/>
    <tableColumn id="69" xr3:uid="{00000000-0010-0000-0000-000045000000}" name="geomean_nonvirtual_intradomain_critical_path_delay"/>
    <tableColumn id="70" xr3:uid="{00000000-0010-0000-0000-000046000000}" name="setup_TNS"/>
    <tableColumn id="71" xr3:uid="{00000000-0010-0000-0000-000047000000}" name="setup_WNS"/>
    <tableColumn id="72" xr3:uid="{00000000-0010-0000-0000-000048000000}" name="hold_TNS"/>
    <tableColumn id="73" xr3:uid="{00000000-0010-0000-0000-000049000000}" name="hold_WNS"/>
    <tableColumn id="74" xr3:uid="{00000000-0010-0000-0000-00004A000000}" name="crit_path_routing_area_total" dataDxfId="108"/>
    <tableColumn id="75" xr3:uid="{00000000-0010-0000-0000-00004B000000}" name="crit_path_routing_area_per_tile"/>
    <tableColumn id="76" xr3:uid="{00000000-0010-0000-0000-00004C000000}" name="router_lookahead_computation_time"/>
    <tableColumn id="77" xr3:uid="{00000000-0010-0000-0000-00004D000000}" name="crit_path_route_time"/>
    <tableColumn id="78" xr3:uid="{00000000-0010-0000-0000-00004E000000}" name="crit_path_total_timing_analysis_time"/>
    <tableColumn id="79" xr3:uid="{00000000-0010-0000-0000-00004F000000}" name="crit_path_total_sta_time"/>
    <tableColumn id="80" xr3:uid="{00000000-0010-0000-0000-000050000000}" name="Column1"/>
    <tableColumn id="81" xr3:uid="{00000000-0010-0000-0000-000051000000}" name="Column2"/>
    <tableColumn id="82" xr3:uid="{00000000-0010-0000-0000-000052000000}" name="SORT" dataDxfId="10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CA22" totalsRowShown="0">
  <autoFilter ref="A1:CA22" xr:uid="{00000000-0009-0000-0100-000001000000}"/>
  <sortState xmlns:xlrd2="http://schemas.microsoft.com/office/spreadsheetml/2017/richdata2" ref="A2:CA22">
    <sortCondition descending="1" ref="AD1:AD22"/>
  </sortState>
  <tableColumns count="79">
    <tableColumn id="1" xr3:uid="{00000000-0010-0000-0100-000001000000}" name=" arch"/>
    <tableColumn id="2" xr3:uid="{00000000-0010-0000-0100-000002000000}" name="  circuit"/>
    <tableColumn id="3" xr3:uid="{00000000-0010-0000-0100-000003000000}" name="  script_params"/>
    <tableColumn id="4" xr3:uid="{00000000-0010-0000-0100-000004000000}" name="  vtr_flow_elapsed_time"/>
    <tableColumn id="5" xr3:uid="{00000000-0010-0000-0100-000005000000}" name="  error"/>
    <tableColumn id="6" xr3:uid="{00000000-0010-0000-0100-000006000000}" name="  odin_synth_time"/>
    <tableColumn id="7" xr3:uid="{00000000-0010-0000-0100-000007000000}" name="  max_odin_mem"/>
    <tableColumn id="8" xr3:uid="{00000000-0010-0000-0100-000008000000}" name="  abc_depth"/>
    <tableColumn id="9" xr3:uid="{00000000-0010-0000-0100-000009000000}" name="  abc_synth_time"/>
    <tableColumn id="10" xr3:uid="{00000000-0010-0000-0100-00000A000000}" name="  abc_cec_time"/>
    <tableColumn id="11" xr3:uid="{00000000-0010-0000-0100-00000B000000}" name="  abc_sec_time"/>
    <tableColumn id="12" xr3:uid="{00000000-0010-0000-0100-00000C000000}" name="  max_abc_mem"/>
    <tableColumn id="13" xr3:uid="{00000000-0010-0000-0100-00000D000000}" name="  ace_time"/>
    <tableColumn id="14" xr3:uid="{00000000-0010-0000-0100-00000E000000}" name="  max_ace_mem"/>
    <tableColumn id="15" xr3:uid="{00000000-0010-0000-0100-00000F000000}" name="  num_clb"/>
    <tableColumn id="16" xr3:uid="{00000000-0010-0000-0100-000010000000}" name="  num_io"/>
    <tableColumn id="17" xr3:uid="{00000000-0010-0000-0100-000011000000}" name="  num_memories"/>
    <tableColumn id="18" xr3:uid="{00000000-0010-0000-0100-000012000000}" name="  num_mult"/>
    <tableColumn id="19" xr3:uid="{00000000-0010-0000-0100-000013000000}" name="  vpr_status"/>
    <tableColumn id="20" xr3:uid="{00000000-0010-0000-0100-000014000000}" name="  vpr_revision"/>
    <tableColumn id="21" xr3:uid="{00000000-0010-0000-0100-000015000000}" name="  vpr_build_info"/>
    <tableColumn id="22" xr3:uid="{00000000-0010-0000-0100-000016000000}" name="  vpr_compiler"/>
    <tableColumn id="23" xr3:uid="{00000000-0010-0000-0100-000017000000}" name="  vpr_compiled"/>
    <tableColumn id="24" xr3:uid="{00000000-0010-0000-0100-000018000000}" name="  hostname"/>
    <tableColumn id="25" xr3:uid="{00000000-0010-0000-0100-000019000000}" name="  rundir"/>
    <tableColumn id="26" xr3:uid="{00000000-0010-0000-0100-00001A000000}" name="  max_vpr_mem"/>
    <tableColumn id="27" xr3:uid="{00000000-0010-0000-0100-00001B000000}" name="  num_primary_inputs"/>
    <tableColumn id="28" xr3:uid="{00000000-0010-0000-0100-00001C000000}" name="  num_primary_outputs"/>
    <tableColumn id="29" xr3:uid="{00000000-0010-0000-0100-00001D000000}" name="  num_pre_packed_nets"/>
    <tableColumn id="30" xr3:uid="{00000000-0010-0000-0100-00001E000000}" name="  num_pre_packed_blocks"/>
    <tableColumn id="31" xr3:uid="{00000000-0010-0000-0100-00001F000000}" name="  num_netlist_clocks"/>
    <tableColumn id="32" xr3:uid="{00000000-0010-0000-0100-000020000000}" name="  num_post_packed_nets"/>
    <tableColumn id="33" xr3:uid="{00000000-0010-0000-0100-000021000000}" name="  num_post_packed_blocks"/>
    <tableColumn id="34" xr3:uid="{00000000-0010-0000-0100-000022000000}" name="  device_width"/>
    <tableColumn id="35" xr3:uid="{00000000-0010-0000-0100-000023000000}" name="  device_height"/>
    <tableColumn id="36" xr3:uid="{00000000-0010-0000-0100-000024000000}" name="  device_grid_tiles"/>
    <tableColumn id="37" xr3:uid="{00000000-0010-0000-0100-000025000000}" name="  device_limiting_resources"/>
    <tableColumn id="38" xr3:uid="{00000000-0010-0000-0100-000026000000}" name="  device_name"/>
    <tableColumn id="39" xr3:uid="{00000000-0010-0000-0100-000027000000}" name="  pack_time"/>
    <tableColumn id="40" xr3:uid="{00000000-0010-0000-0100-000028000000}" name="  placed_wirelength_est"/>
    <tableColumn id="41" xr3:uid="{00000000-0010-0000-0100-000029000000}" name="  place_time"/>
    <tableColumn id="42" xr3:uid="{00000000-0010-0000-0100-00002A000000}" name="  place_quench_time"/>
    <tableColumn id="43" xr3:uid="{00000000-0010-0000-0100-00002B000000}" name="  placed_CPD_est"/>
    <tableColumn id="44" xr3:uid="{00000000-0010-0000-0100-00002C000000}" name="  placed_setup_TNS_est"/>
    <tableColumn id="45" xr3:uid="{00000000-0010-0000-0100-00002D000000}" name="  placed_setup_WNS_est"/>
    <tableColumn id="46" xr3:uid="{00000000-0010-0000-0100-00002E000000}" name="  placed_geomean_nonvirtual_intradomain_critical_path_delay_est"/>
    <tableColumn id="47" xr3:uid="{00000000-0010-0000-0100-00002F000000}" name="  place_delay_matrix_lookup_time"/>
    <tableColumn id="48" xr3:uid="{00000000-0010-0000-0100-000030000000}" name="  place_quench_timing_analysis_time"/>
    <tableColumn id="49" xr3:uid="{00000000-0010-0000-0100-000031000000}" name="  place_quench_sta_time"/>
    <tableColumn id="50" xr3:uid="{00000000-0010-0000-0100-000032000000}" name="  place_total_timing_analysis_time"/>
    <tableColumn id="51" xr3:uid="{00000000-0010-0000-0100-000033000000}" name="  place_total_sta_time"/>
    <tableColumn id="52" xr3:uid="{00000000-0010-0000-0100-000034000000}" name="  min_chan_width"/>
    <tableColumn id="53" xr3:uid="{00000000-0010-0000-0100-000035000000}" name="  routed_wirelength"/>
    <tableColumn id="54" xr3:uid="{00000000-0010-0000-0100-000036000000}" name="  min_chan_width_route_success_iteration"/>
    <tableColumn id="55" xr3:uid="{00000000-0010-0000-0100-000037000000}" name="  logic_block_area_total" dataDxfId="106"/>
    <tableColumn id="56" xr3:uid="{00000000-0010-0000-0100-000038000000}" name="  logic_block_area_used" dataDxfId="105"/>
    <tableColumn id="57" xr3:uid="{00000000-0010-0000-0100-000039000000}" name="  min_chan_width_routing_area_total" dataDxfId="104"/>
    <tableColumn id="58" xr3:uid="{00000000-0010-0000-0100-00003A000000}" name="  min_chan_width_routing_area_per_tile"/>
    <tableColumn id="59" xr3:uid="{00000000-0010-0000-0100-00003B000000}" name="  min_chan_width_route_time"/>
    <tableColumn id="60" xr3:uid="{00000000-0010-0000-0100-00003C000000}" name="  min_chan_width_total_timing_analysis_time"/>
    <tableColumn id="61" xr3:uid="{00000000-0010-0000-0100-00003D000000}" name="  min_chan_width_total_sta_time"/>
    <tableColumn id="62" xr3:uid="{00000000-0010-0000-0100-00003E000000}" name="  crit_path_routed_wirelength"/>
    <tableColumn id="63" xr3:uid="{00000000-0010-0000-0100-00003F000000}" name="  crit_path_route_success_iteration"/>
    <tableColumn id="64" xr3:uid="{00000000-0010-0000-0100-000040000000}" name="  crit_path_total_nets_routed"/>
    <tableColumn id="65" xr3:uid="{00000000-0010-0000-0100-000041000000}" name="  crit_path_total_connections_routed"/>
    <tableColumn id="66" xr3:uid="{00000000-0010-0000-0100-000042000000}" name="  crit_path_total_heap_pushes"/>
    <tableColumn id="67" xr3:uid="{00000000-0010-0000-0100-000043000000}" name="  crit_path_total_heap_pops"/>
    <tableColumn id="68" xr3:uid="{00000000-0010-0000-0100-000044000000}" name="  critical_path_delay"/>
    <tableColumn id="69" xr3:uid="{00000000-0010-0000-0100-000045000000}" name="  geomean_nonvirtual_intradomain_critical_path_delay"/>
    <tableColumn id="70" xr3:uid="{00000000-0010-0000-0100-000046000000}" name="  setup_TNS"/>
    <tableColumn id="71" xr3:uid="{00000000-0010-0000-0100-000047000000}" name="  setup_WNS"/>
    <tableColumn id="72" xr3:uid="{00000000-0010-0000-0100-000048000000}" name="  hold_TNS"/>
    <tableColumn id="73" xr3:uid="{00000000-0010-0000-0100-000049000000}" name="  hold_WNS"/>
    <tableColumn id="74" xr3:uid="{00000000-0010-0000-0100-00004A000000}" name="  crit_path_routing_area_total" dataDxfId="103"/>
    <tableColumn id="75" xr3:uid="{00000000-0010-0000-0100-00004B000000}" name="  crit_path_routing_area_per_tile"/>
    <tableColumn id="76" xr3:uid="{00000000-0010-0000-0100-00004C000000}" name="  router_lookahead_computation_time"/>
    <tableColumn id="77" xr3:uid="{00000000-0010-0000-0100-00004D000000}" name="  crit_path_route_time"/>
    <tableColumn id="78" xr3:uid="{00000000-0010-0000-0100-00004E000000}" name="  crit_path_total_timing_analysis_time"/>
    <tableColumn id="79" xr3:uid="{00000000-0010-0000-0100-00004F000000}" name="  crit_path_total_sta_ti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1:CA22" totalsRowShown="0" headerRowDxfId="102" dataDxfId="101">
  <autoFilter ref="A1:CA22" xr:uid="{00000000-0009-0000-0100-000003000000}"/>
  <sortState xmlns:xlrd2="http://schemas.microsoft.com/office/spreadsheetml/2017/richdata2" ref="A2:CA22">
    <sortCondition descending="1" ref="AD1:AD22"/>
  </sortState>
  <tableColumns count="79">
    <tableColumn id="1" xr3:uid="{00000000-0010-0000-0200-000001000000}" name=" arch" dataDxfId="100"/>
    <tableColumn id="2" xr3:uid="{00000000-0010-0000-0200-000002000000}" name="  circuit" dataDxfId="99">
      <calculatedColumnFormula>'Yosys+Odin-II'!B2</calculatedColumnFormula>
    </tableColumn>
    <tableColumn id="3" xr3:uid="{00000000-0010-0000-0200-000003000000}" name="  script_params" dataDxfId="98"/>
    <tableColumn id="4" xr3:uid="{00000000-0010-0000-0200-000004000000}" name="  vtr_flow_elapsed_time" dataDxfId="97">
      <calculatedColumnFormula>IFERROR(('Yosys+Odin-II'!D2/'Odin-II'!D2), "NAN")</calculatedColumnFormula>
    </tableColumn>
    <tableColumn id="5" xr3:uid="{00000000-0010-0000-0200-000005000000}" name="  error" dataDxfId="96">
      <calculatedColumnFormula>IFERROR(('Yosys+Odin-II'!E2/'Odin-II'!E2), "NAN")</calculatedColumnFormula>
    </tableColumn>
    <tableColumn id="6" xr3:uid="{00000000-0010-0000-0200-000006000000}" name="  odin_synth_time" dataDxfId="95">
      <calculatedColumnFormula>IFERROR(('Yosys+Odin-II'!F2/'Odin-II'!F2), "NAN")</calculatedColumnFormula>
    </tableColumn>
    <tableColumn id="7" xr3:uid="{00000000-0010-0000-0200-000007000000}" name="  max_odin_mem" dataDxfId="94">
      <calculatedColumnFormula>IFERROR(('Yosys+Odin-II'!G2/'Odin-II'!G2), "NAN")</calculatedColumnFormula>
    </tableColumn>
    <tableColumn id="8" xr3:uid="{00000000-0010-0000-0200-000008000000}" name="  abc_depth" dataDxfId="93">
      <calculatedColumnFormula>IFERROR(('Yosys+Odin-II'!H2/'Odin-II'!H2), "NAN")</calculatedColumnFormula>
    </tableColumn>
    <tableColumn id="9" xr3:uid="{00000000-0010-0000-0200-000009000000}" name="  abc_synth_time" dataDxfId="92">
      <calculatedColumnFormula>IFERROR(('Yosys+Odin-II'!I2/'Odin-II'!I2), "NAN")</calculatedColumnFormula>
    </tableColumn>
    <tableColumn id="10" xr3:uid="{00000000-0010-0000-0200-00000A000000}" name="  abc_cec_time" dataDxfId="91">
      <calculatedColumnFormula>IFERROR(('Yosys+Odin-II'!J2/'Odin-II'!J2), "NAN")</calculatedColumnFormula>
    </tableColumn>
    <tableColumn id="11" xr3:uid="{00000000-0010-0000-0200-00000B000000}" name="  abc_sec_time" dataDxfId="90">
      <calculatedColumnFormula>IFERROR(('Yosys+Odin-II'!K2/'Odin-II'!K2), "NAN")</calculatedColumnFormula>
    </tableColumn>
    <tableColumn id="12" xr3:uid="{00000000-0010-0000-0200-00000C000000}" name="  max_abc_mem" dataDxfId="89">
      <calculatedColumnFormula>IFERROR(('Yosys+Odin-II'!L2/'Odin-II'!L2), "NAN")</calculatedColumnFormula>
    </tableColumn>
    <tableColumn id="13" xr3:uid="{00000000-0010-0000-0200-00000D000000}" name="  ace_time" dataDxfId="88">
      <calculatedColumnFormula>IFERROR(('Yosys+Odin-II'!M2/'Odin-II'!M2), "NAN")</calculatedColumnFormula>
    </tableColumn>
    <tableColumn id="14" xr3:uid="{00000000-0010-0000-0200-00000E000000}" name="  max_ace_mem" dataDxfId="87">
      <calculatedColumnFormula>IFERROR(('Yosys+Odin-II'!N2/'Odin-II'!N2), "NAN")</calculatedColumnFormula>
    </tableColumn>
    <tableColumn id="15" xr3:uid="{00000000-0010-0000-0200-00000F000000}" name="  num_clb" dataDxfId="86">
      <calculatedColumnFormula>IFERROR(('Yosys+Odin-II'!O2/'Odin-II'!O2), "NAN")</calculatedColumnFormula>
    </tableColumn>
    <tableColumn id="16" xr3:uid="{00000000-0010-0000-0200-000010000000}" name="  num_io" dataDxfId="85">
      <calculatedColumnFormula>IFERROR(('Yosys+Odin-II'!P2/'Odin-II'!P2), "NAN")</calculatedColumnFormula>
    </tableColumn>
    <tableColumn id="17" xr3:uid="{00000000-0010-0000-0200-000011000000}" name="  num_memories" dataDxfId="84">
      <calculatedColumnFormula>IFERROR(('Yosys+Odin-II'!Q2/'Odin-II'!Q2), "NAN")</calculatedColumnFormula>
    </tableColumn>
    <tableColumn id="18" xr3:uid="{00000000-0010-0000-0200-000012000000}" name="  num_mult" dataDxfId="83">
      <calculatedColumnFormula>IFERROR(('Yosys+Odin-II'!R2/'Odin-II'!R2), "NAN")</calculatedColumnFormula>
    </tableColumn>
    <tableColumn id="19" xr3:uid="{00000000-0010-0000-0200-000013000000}" name="  vpr_status" dataDxfId="82">
      <calculatedColumnFormula>IFERROR(('Yosys+Odin-II'!S2/'Odin-II'!S2), "NAN")</calculatedColumnFormula>
    </tableColumn>
    <tableColumn id="20" xr3:uid="{00000000-0010-0000-0200-000014000000}" name="  vpr_revision" dataDxfId="81">
      <calculatedColumnFormula>IFERROR(('Yosys+Odin-II'!T2/'Odin-II'!T2), "NAN")</calculatedColumnFormula>
    </tableColumn>
    <tableColumn id="21" xr3:uid="{00000000-0010-0000-0200-000015000000}" name="  vpr_build_info" dataDxfId="80">
      <calculatedColumnFormula>IFERROR(('Yosys+Odin-II'!U2/'Odin-II'!U2), "NAN")</calculatedColumnFormula>
    </tableColumn>
    <tableColumn id="22" xr3:uid="{00000000-0010-0000-0200-000016000000}" name="  vpr_compiler" dataDxfId="79">
      <calculatedColumnFormula>IFERROR(('Yosys+Odin-II'!V2/'Odin-II'!V2), "NAN")</calculatedColumnFormula>
    </tableColumn>
    <tableColumn id="23" xr3:uid="{00000000-0010-0000-0200-000017000000}" name="  vpr_compiled" dataDxfId="78">
      <calculatedColumnFormula>IFERROR(('Yosys+Odin-II'!W2/'Odin-II'!W2), "NAN")</calculatedColumnFormula>
    </tableColumn>
    <tableColumn id="24" xr3:uid="{00000000-0010-0000-0200-000018000000}" name="  hostname" dataDxfId="77">
      <calculatedColumnFormula>IFERROR(('Yosys+Odin-II'!X2/'Odin-II'!X2), "NAN")</calculatedColumnFormula>
    </tableColumn>
    <tableColumn id="25" xr3:uid="{00000000-0010-0000-0200-000019000000}" name="  rundir" dataDxfId="76">
      <calculatedColumnFormula>IFERROR(('Yosys+Odin-II'!Y2/'Odin-II'!Y2), "NAN")</calculatedColumnFormula>
    </tableColumn>
    <tableColumn id="26" xr3:uid="{00000000-0010-0000-0200-00001A000000}" name="  max_vpr_mem" dataDxfId="75">
      <calculatedColumnFormula>IFERROR(('Yosys+Odin-II'!Z2/'Odin-II'!Z2), "NAN")</calculatedColumnFormula>
    </tableColumn>
    <tableColumn id="27" xr3:uid="{00000000-0010-0000-0200-00001B000000}" name="  num_primary_inputs" dataDxfId="74">
      <calculatedColumnFormula>IFERROR(('Yosys+Odin-II'!AA2/'Odin-II'!AA2), "NAN")</calculatedColumnFormula>
    </tableColumn>
    <tableColumn id="28" xr3:uid="{00000000-0010-0000-0200-00001C000000}" name="  num_primary_outputs" dataDxfId="73">
      <calculatedColumnFormula>IFERROR(('Yosys+Odin-II'!AB2/'Odin-II'!AB2), "NAN")</calculatedColumnFormula>
    </tableColumn>
    <tableColumn id="29" xr3:uid="{00000000-0010-0000-0200-00001D000000}" name="  num_pre_packed_nets" dataDxfId="72">
      <calculatedColumnFormula>IFERROR(('Yosys+Odin-II'!AC2/'Odin-II'!AC2), "NAN")</calculatedColumnFormula>
    </tableColumn>
    <tableColumn id="30" xr3:uid="{00000000-0010-0000-0200-00001E000000}" name="  num_pre_packed_blocks" dataDxfId="71">
      <calculatedColumnFormula>IFERROR(('Yosys+Odin-II'!AD2/'Odin-II'!AD2), "NAN")</calculatedColumnFormula>
    </tableColumn>
    <tableColumn id="31" xr3:uid="{00000000-0010-0000-0200-00001F000000}" name="  num_netlist_clocks" dataDxfId="70">
      <calculatedColumnFormula>IFERROR(('Yosys+Odin-II'!AE2/'Odin-II'!AE2), "NAN")</calculatedColumnFormula>
    </tableColumn>
    <tableColumn id="32" xr3:uid="{00000000-0010-0000-0200-000020000000}" name="  num_post_packed_nets" dataDxfId="69">
      <calculatedColumnFormula>IFERROR(('Yosys+Odin-II'!AF2/'Odin-II'!AF2), "NAN")</calculatedColumnFormula>
    </tableColumn>
    <tableColumn id="33" xr3:uid="{00000000-0010-0000-0200-000021000000}" name="  num_post_packed_blocks" dataDxfId="68">
      <calculatedColumnFormula>IFERROR(('Yosys+Odin-II'!AG2/'Odin-II'!AG2), "NAN")</calculatedColumnFormula>
    </tableColumn>
    <tableColumn id="34" xr3:uid="{00000000-0010-0000-0200-000022000000}" name="  device_width" dataDxfId="67">
      <calculatedColumnFormula>IFERROR(('Yosys+Odin-II'!AH2/'Odin-II'!AH2), "NAN")</calculatedColumnFormula>
    </tableColumn>
    <tableColumn id="35" xr3:uid="{00000000-0010-0000-0200-000023000000}" name="  device_height" dataDxfId="66">
      <calculatedColumnFormula>IFERROR(('Yosys+Odin-II'!AI2/'Odin-II'!AI2), "NAN")</calculatedColumnFormula>
    </tableColumn>
    <tableColumn id="36" xr3:uid="{00000000-0010-0000-0200-000024000000}" name="  device_grid_tiles" dataDxfId="65">
      <calculatedColumnFormula>IFERROR(('Yosys+Odin-II'!AJ2/'Odin-II'!AJ2), "NAN")</calculatedColumnFormula>
    </tableColumn>
    <tableColumn id="37" xr3:uid="{00000000-0010-0000-0200-000025000000}" name="  device_limiting_resources" dataDxfId="64">
      <calculatedColumnFormula>IFERROR(('Yosys+Odin-II'!AK2/'Odin-II'!AK2), "NAN")</calculatedColumnFormula>
    </tableColumn>
    <tableColumn id="38" xr3:uid="{00000000-0010-0000-0200-000026000000}" name="  device_name" dataDxfId="63">
      <calculatedColumnFormula>IFERROR(('Yosys+Odin-II'!AL2/'Odin-II'!AL2), "NAN")</calculatedColumnFormula>
    </tableColumn>
    <tableColumn id="39" xr3:uid="{00000000-0010-0000-0200-000027000000}" name="  pack_time" dataDxfId="62">
      <calculatedColumnFormula>IFERROR(('Yosys+Odin-II'!AM2/'Odin-II'!AM2), "NAN")</calculatedColumnFormula>
    </tableColumn>
    <tableColumn id="40" xr3:uid="{00000000-0010-0000-0200-000028000000}" name="  placed_wirelength_est" dataDxfId="61">
      <calculatedColumnFormula>IFERROR(('Yosys+Odin-II'!AN2/'Odin-II'!AN2), "NAN")</calculatedColumnFormula>
    </tableColumn>
    <tableColumn id="41" xr3:uid="{00000000-0010-0000-0200-000029000000}" name="  place_time" dataDxfId="60">
      <calculatedColumnFormula>IFERROR(('Yosys+Odin-II'!AO2/'Odin-II'!AO2), "NAN")</calculatedColumnFormula>
    </tableColumn>
    <tableColumn id="42" xr3:uid="{00000000-0010-0000-0200-00002A000000}" name="  place_quench_time" dataDxfId="59">
      <calculatedColumnFormula>IFERROR(('Yosys+Odin-II'!AP2/'Odin-II'!AP2), "NAN")</calculatedColumnFormula>
    </tableColumn>
    <tableColumn id="43" xr3:uid="{00000000-0010-0000-0200-00002B000000}" name="  placed_CPD_est" dataDxfId="58">
      <calculatedColumnFormula>IFERROR(('Yosys+Odin-II'!AQ2/'Odin-II'!AQ2), "NAN")</calculatedColumnFormula>
    </tableColumn>
    <tableColumn id="44" xr3:uid="{00000000-0010-0000-0200-00002C000000}" name="  placed_setup_TNS_est" dataDxfId="57">
      <calculatedColumnFormula>IFERROR(('Yosys+Odin-II'!AR2/'Odin-II'!AR2), "NAN")</calculatedColumnFormula>
    </tableColumn>
    <tableColumn id="45" xr3:uid="{00000000-0010-0000-0200-00002D000000}" name="  placed_setup_WNS_est" dataDxfId="56">
      <calculatedColumnFormula>IFERROR(('Yosys+Odin-II'!AS2/'Odin-II'!AS2), "NAN")</calculatedColumnFormula>
    </tableColumn>
    <tableColumn id="46" xr3:uid="{00000000-0010-0000-0200-00002E000000}" name="  placed_geomean_nonvirtual_intradomain_critical_path_delay_est" dataDxfId="55">
      <calculatedColumnFormula>IFERROR(('Yosys+Odin-II'!AT2/'Odin-II'!AT2), "NAN")</calculatedColumnFormula>
    </tableColumn>
    <tableColumn id="47" xr3:uid="{00000000-0010-0000-0200-00002F000000}" name="  place_delay_matrix_lookup_time" dataDxfId="54">
      <calculatedColumnFormula>IFERROR(('Yosys+Odin-II'!AU2/'Odin-II'!AU2), "NAN")</calculatedColumnFormula>
    </tableColumn>
    <tableColumn id="48" xr3:uid="{00000000-0010-0000-0200-000030000000}" name="  place_quench_timing_analysis_time" dataDxfId="53">
      <calculatedColumnFormula>IFERROR(('Yosys+Odin-II'!AV2/'Odin-II'!AV2), "NAN")</calculatedColumnFormula>
    </tableColumn>
    <tableColumn id="49" xr3:uid="{00000000-0010-0000-0200-000031000000}" name="  place_quench_sta_time" dataDxfId="52">
      <calculatedColumnFormula>IFERROR(('Yosys+Odin-II'!AW2/'Odin-II'!AW2), "NAN")</calculatedColumnFormula>
    </tableColumn>
    <tableColumn id="50" xr3:uid="{00000000-0010-0000-0200-000032000000}" name="  place_total_timing_analysis_time" dataDxfId="51">
      <calculatedColumnFormula>IFERROR(('Yosys+Odin-II'!AX2/'Odin-II'!AX2), "NAN")</calculatedColumnFormula>
    </tableColumn>
    <tableColumn id="51" xr3:uid="{00000000-0010-0000-0200-000033000000}" name="  place_total_sta_time" dataDxfId="50">
      <calculatedColumnFormula>IFERROR(('Yosys+Odin-II'!AY2/'Odin-II'!AY2), "NAN")</calculatedColumnFormula>
    </tableColumn>
    <tableColumn id="52" xr3:uid="{00000000-0010-0000-0200-000034000000}" name="  min_chan_width" dataDxfId="49">
      <calculatedColumnFormula>IFERROR(('Yosys+Odin-II'!AZ2/'Odin-II'!AZ2), "NAN")</calculatedColumnFormula>
    </tableColumn>
    <tableColumn id="53" xr3:uid="{00000000-0010-0000-0200-000035000000}" name="  routed_wirelength" dataDxfId="48">
      <calculatedColumnFormula>IFERROR(('Yosys+Odin-II'!BA2/'Odin-II'!BA2), "NAN")</calculatedColumnFormula>
    </tableColumn>
    <tableColumn id="54" xr3:uid="{00000000-0010-0000-0200-000036000000}" name="  min_chan_width_route_success_iteration" dataDxfId="47">
      <calculatedColumnFormula>IFERROR(('Yosys+Odin-II'!BB2/'Odin-II'!BB2), "NAN")</calculatedColumnFormula>
    </tableColumn>
    <tableColumn id="55" xr3:uid="{00000000-0010-0000-0200-000037000000}" name="  logic_block_area_total" dataDxfId="46">
      <calculatedColumnFormula>IFERROR(('Yosys+Odin-II'!BC2/'Odin-II'!BC2), "NAN")</calculatedColumnFormula>
    </tableColumn>
    <tableColumn id="56" xr3:uid="{00000000-0010-0000-0200-000038000000}" name="  logic_block_area_used" dataDxfId="45">
      <calculatedColumnFormula>IFERROR(('Yosys+Odin-II'!BD2/'Odin-II'!BD2), "NAN")</calculatedColumnFormula>
    </tableColumn>
    <tableColumn id="57" xr3:uid="{00000000-0010-0000-0200-000039000000}" name="  min_chan_width_routing_area_total" dataDxfId="44">
      <calculatedColumnFormula>IFERROR(('Yosys+Odin-II'!BE2/'Odin-II'!BE2), "NAN")</calculatedColumnFormula>
    </tableColumn>
    <tableColumn id="58" xr3:uid="{00000000-0010-0000-0200-00003A000000}" name="  min_chan_width_routing_area_per_tile" dataDxfId="43">
      <calculatedColumnFormula>IFERROR(('Yosys+Odin-II'!BF2/'Odin-II'!BF2), "NAN")</calculatedColumnFormula>
    </tableColumn>
    <tableColumn id="59" xr3:uid="{00000000-0010-0000-0200-00003B000000}" name="  min_chan_width_route_time" dataDxfId="42">
      <calculatedColumnFormula>IFERROR(('Yosys+Odin-II'!BG2/'Odin-II'!BG2), "NAN")</calculatedColumnFormula>
    </tableColumn>
    <tableColumn id="60" xr3:uid="{00000000-0010-0000-0200-00003C000000}" name="  min_chan_width_total_timing_analysis_time" dataDxfId="41">
      <calculatedColumnFormula>IFERROR(('Yosys+Odin-II'!BH2/'Odin-II'!BH2), "NAN")</calculatedColumnFormula>
    </tableColumn>
    <tableColumn id="61" xr3:uid="{00000000-0010-0000-0200-00003D000000}" name="  min_chan_width_total_sta_time" dataDxfId="40">
      <calculatedColumnFormula>IFERROR(('Yosys+Odin-II'!BI2/'Odin-II'!BI2), "NAN")</calculatedColumnFormula>
    </tableColumn>
    <tableColumn id="62" xr3:uid="{00000000-0010-0000-0200-00003E000000}" name="  crit_path_routed_wirelength" dataDxfId="39">
      <calculatedColumnFormula>IFERROR(('Yosys+Odin-II'!BJ2/'Odin-II'!BJ2), "NAN")</calculatedColumnFormula>
    </tableColumn>
    <tableColumn id="63" xr3:uid="{00000000-0010-0000-0200-00003F000000}" name="  crit_path_route_success_iteration" dataDxfId="38">
      <calculatedColumnFormula>IFERROR(('Yosys+Odin-II'!BK2/'Odin-II'!BK2), "NAN")</calculatedColumnFormula>
    </tableColumn>
    <tableColumn id="64" xr3:uid="{00000000-0010-0000-0200-000040000000}" name="  crit_path_total_nets_routed" dataDxfId="37">
      <calculatedColumnFormula>IFERROR(('Yosys+Odin-II'!BL2/'Odin-II'!BL2), "NAN")</calculatedColumnFormula>
    </tableColumn>
    <tableColumn id="65" xr3:uid="{00000000-0010-0000-0200-000041000000}" name="  crit_path_total_connections_routed" dataDxfId="36">
      <calculatedColumnFormula>IFERROR(('Yosys+Odin-II'!BM2/'Odin-II'!BM2), "NAN")</calculatedColumnFormula>
    </tableColumn>
    <tableColumn id="66" xr3:uid="{00000000-0010-0000-0200-000042000000}" name="  crit_path_total_heap_pushes" dataDxfId="35">
      <calculatedColumnFormula>IFERROR(('Yosys+Odin-II'!BN2/'Odin-II'!BN2), "NAN")</calculatedColumnFormula>
    </tableColumn>
    <tableColumn id="67" xr3:uid="{00000000-0010-0000-0200-000043000000}" name="  crit_path_total_heap_pops" dataDxfId="34">
      <calculatedColumnFormula>IFERROR(('Yosys+Odin-II'!BO2/'Odin-II'!BO2), "NAN")</calculatedColumnFormula>
    </tableColumn>
    <tableColumn id="68" xr3:uid="{00000000-0010-0000-0200-000044000000}" name="  critical_path_delay" dataDxfId="33">
      <calculatedColumnFormula>IFERROR(('Yosys+Odin-II'!BP2/'Odin-II'!BP2), "NAN")</calculatedColumnFormula>
    </tableColumn>
    <tableColumn id="69" xr3:uid="{00000000-0010-0000-0200-000045000000}" name="  geomean_nonvirtual_intradomain_critical_path_delay" dataDxfId="32">
      <calculatedColumnFormula>IFERROR(('Yosys+Odin-II'!BQ2/'Odin-II'!BQ2), "NAN")</calculatedColumnFormula>
    </tableColumn>
    <tableColumn id="70" xr3:uid="{00000000-0010-0000-0200-000046000000}" name="  setup_TNS" dataDxfId="31">
      <calculatedColumnFormula>IFERROR(('Yosys+Odin-II'!BR2/'Odin-II'!BR2), "NAN")</calculatedColumnFormula>
    </tableColumn>
    <tableColumn id="71" xr3:uid="{00000000-0010-0000-0200-000047000000}" name="  setup_WNS" dataDxfId="30">
      <calculatedColumnFormula>IFERROR(('Yosys+Odin-II'!BS2/'Odin-II'!BS2), "NAN")</calculatedColumnFormula>
    </tableColumn>
    <tableColumn id="72" xr3:uid="{00000000-0010-0000-0200-000048000000}" name="  hold_TNS" dataDxfId="29">
      <calculatedColumnFormula>IFERROR(('Yosys+Odin-II'!BT2/'Odin-II'!BT2), "NAN")</calculatedColumnFormula>
    </tableColumn>
    <tableColumn id="73" xr3:uid="{00000000-0010-0000-0200-000049000000}" name="  hold_WNS" dataDxfId="28">
      <calculatedColumnFormula>IFERROR(('Yosys+Odin-II'!BU2/'Odin-II'!BU2), "NAN")</calculatedColumnFormula>
    </tableColumn>
    <tableColumn id="74" xr3:uid="{00000000-0010-0000-0200-00004A000000}" name="  crit_path_routing_area_total" dataDxfId="27">
      <calculatedColumnFormula>IFERROR(('Yosys+Odin-II'!BV2/'Odin-II'!BV2), "NAN")</calculatedColumnFormula>
    </tableColumn>
    <tableColumn id="75" xr3:uid="{00000000-0010-0000-0200-00004B000000}" name="  crit_path_routing_area_per_tile" dataDxfId="26">
      <calculatedColumnFormula>IFERROR(('Yosys+Odin-II'!BW2/'Odin-II'!BW2), "NAN")</calculatedColumnFormula>
    </tableColumn>
    <tableColumn id="76" xr3:uid="{00000000-0010-0000-0200-00004C000000}" name="  router_lookahead_computation_time" dataDxfId="25">
      <calculatedColumnFormula>IFERROR(('Yosys+Odin-II'!BX2/'Odin-II'!BX2), "NAN")</calculatedColumnFormula>
    </tableColumn>
    <tableColumn id="77" xr3:uid="{00000000-0010-0000-0200-00004D000000}" name="  crit_path_route_time" dataDxfId="24">
      <calculatedColumnFormula>IFERROR(('Yosys+Odin-II'!BY2/'Odin-II'!BY2), "NAN")</calculatedColumnFormula>
    </tableColumn>
    <tableColumn id="78" xr3:uid="{00000000-0010-0000-0200-00004E000000}" name="  crit_path_total_timing_analysis_time" dataDxfId="23">
      <calculatedColumnFormula>IFERROR(('Yosys+Odin-II'!BZ2/'Odin-II'!BZ2), "NAN")</calculatedColumnFormula>
    </tableColumn>
    <tableColumn id="79" xr3:uid="{00000000-0010-0000-0200-00004F000000}" name="  crit_path_total_sta_time" dataDxfId="22">
      <calculatedColumnFormula>IFERROR(('Yosys+Odin-II'!CA2/'Odin-II'!CA2), "NAN")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45" displayName="Table145" ref="A1:T22" totalsRowShown="0" headerRowDxfId="21" dataDxfId="20">
  <autoFilter ref="A1:T22" xr:uid="{00000000-0009-0000-0100-000004000000}"/>
  <sortState xmlns:xlrd2="http://schemas.microsoft.com/office/spreadsheetml/2017/richdata2" ref="A2:T22">
    <sortCondition descending="1" ref="L1:L22"/>
  </sortState>
  <tableColumns count="20">
    <tableColumn id="1" xr3:uid="{00000000-0010-0000-0300-000001000000}" name=" arch" dataDxfId="19"/>
    <tableColumn id="2" xr3:uid="{00000000-0010-0000-0300-000002000000}" name="  circuit" dataDxfId="18"/>
    <tableColumn id="4" xr3:uid="{00000000-0010-0000-0300-000004000000}" name="  vtr_flow_elapsed_time" dataDxfId="17">
      <calculatedColumnFormula>IFERROR(('Yosys+Odin-II'!D2/'Odin-II'!D2), "NAN")</calculatedColumnFormula>
    </tableColumn>
    <tableColumn id="6" xr3:uid="{00000000-0010-0000-0300-000006000000}" name="  odin_synth_time" dataDxfId="16">
      <calculatedColumnFormula>IFERROR(('Yosys+Odin-II'!F2/'Odin-II'!F2), "NAN")</calculatedColumnFormula>
    </tableColumn>
    <tableColumn id="8" xr3:uid="{00000000-0010-0000-0300-000008000000}" name="  abc_depth" dataDxfId="15">
      <calculatedColumnFormula>IFERROR(('Yosys+Odin-II'!H2/'Odin-II'!H2), "NAN")</calculatedColumnFormula>
    </tableColumn>
    <tableColumn id="9" xr3:uid="{00000000-0010-0000-0300-000009000000}" name="  abc_synth_time" dataDxfId="14">
      <calculatedColumnFormula>IFERROR(('Yosys+Odin-II'!I2/'Odin-II'!I2), "NAN")</calculatedColumnFormula>
    </tableColumn>
    <tableColumn id="15" xr3:uid="{00000000-0010-0000-0300-00000F000000}" name="  num_clb" dataDxfId="13">
      <calculatedColumnFormula>IFERROR(('Yosys+Odin-II'!O2/'Odin-II'!O2), "NAN")</calculatedColumnFormula>
    </tableColumn>
    <tableColumn id="16" xr3:uid="{00000000-0010-0000-0300-000010000000}" name="  num_io" dataDxfId="12">
      <calculatedColumnFormula>IFERROR(('Yosys+Odin-II'!P2/'Odin-II'!P2), "NAN")</calculatedColumnFormula>
    </tableColumn>
    <tableColumn id="17" xr3:uid="{00000000-0010-0000-0300-000011000000}" name="  num_memories" dataDxfId="11">
      <calculatedColumnFormula>IFERROR(('Yosys+Odin-II'!Q2/'Odin-II'!Q2), "NAN")</calculatedColumnFormula>
    </tableColumn>
    <tableColumn id="18" xr3:uid="{00000000-0010-0000-0300-000012000000}" name="  num_mult" dataDxfId="10">
      <calculatedColumnFormula>IFERROR(('Yosys+Odin-II'!R2/'Odin-II'!R2), "NAN")</calculatedColumnFormula>
    </tableColumn>
    <tableColumn id="26" xr3:uid="{00000000-0010-0000-0300-00001A000000}" name="  max_vpr_mem" dataDxfId="9">
      <calculatedColumnFormula>IFERROR(('Yosys+Odin-II'!Z2/'Odin-II'!Z2), "NAN")</calculatedColumnFormula>
    </tableColumn>
    <tableColumn id="30" xr3:uid="{00000000-0010-0000-0300-00001E000000}" name="  num_pre_packed_blocks" dataDxfId="8">
      <calculatedColumnFormula>IFERROR(('Yosys+Odin-II'!AD2/'Odin-II'!AD2), "NAN")</calculatedColumnFormula>
    </tableColumn>
    <tableColumn id="31" xr3:uid="{00000000-0010-0000-0300-00001F000000}" name="  num_netlist_clocks" dataDxfId="7">
      <calculatedColumnFormula>IFERROR(('Yosys+Odin-II'!AE2/'Odin-II'!AE2), "NAN")</calculatedColumnFormula>
    </tableColumn>
    <tableColumn id="38" xr3:uid="{00000000-0010-0000-0300-000026000000}" name="  device_name" dataDxfId="6">
      <calculatedColumnFormula>IFERROR(('Yosys+Odin-II'!AL2/'Odin-II'!AL2), "NAN")</calculatedColumnFormula>
    </tableColumn>
    <tableColumn id="39" xr3:uid="{00000000-0010-0000-0300-000027000000}" name="  pack_time" dataDxfId="5">
      <calculatedColumnFormula>IFERROR(('Yosys+Odin-II'!AM2/'Odin-II'!AM2), "NAN")</calculatedColumnFormula>
    </tableColumn>
    <tableColumn id="41" xr3:uid="{00000000-0010-0000-0300-000029000000}" name="  place_time" dataDxfId="4">
      <calculatedColumnFormula>IFERROR(('Yosys+Odin-II'!AO2/'Odin-II'!AO2), "NAN")</calculatedColumnFormula>
    </tableColumn>
    <tableColumn id="52" xr3:uid="{00000000-0010-0000-0300-000034000000}" name="  min_chan_width" dataDxfId="3">
      <calculatedColumnFormula>IFERROR(('Yosys+Odin-II'!AZ2/'Odin-II'!AZ2), "NAN")</calculatedColumnFormula>
    </tableColumn>
    <tableColumn id="53" xr3:uid="{00000000-0010-0000-0300-000035000000}" name="  routed_wirelength" dataDxfId="2">
      <calculatedColumnFormula>IFERROR(('Yosys+Odin-II'!BA2/'Odin-II'!BA2), "NAN")</calculatedColumnFormula>
    </tableColumn>
    <tableColumn id="59" xr3:uid="{00000000-0010-0000-0300-00003B000000}" name="  min_chan_width_route_time" dataDxfId="1">
      <calculatedColumnFormula>IFERROR(('Yosys+Odin-II'!BG2/'Odin-II'!BG2), "NAN")</calculatedColumnFormula>
    </tableColumn>
    <tableColumn id="68" xr3:uid="{00000000-0010-0000-0300-000044000000}" name="  critical_path_delay" dataDxfId="0">
      <calculatedColumnFormula>IFERROR(('Yosys+Odin-II'!BP2/'Odin-II'!BP2), "NAN")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3"/>
  <sheetViews>
    <sheetView topLeftCell="B1" workbookViewId="0">
      <pane xSplit="1" topLeftCell="E1" activePane="topRight" state="frozen"/>
      <selection activeCell="B1" sqref="B1"/>
      <selection pane="topRight" activeCell="F39" sqref="F39"/>
    </sheetView>
  </sheetViews>
  <sheetFormatPr baseColWidth="10" defaultRowHeight="16" x14ac:dyDescent="0.2"/>
  <cols>
    <col min="1" max="1" width="39.33203125" bestFit="1" customWidth="1"/>
    <col min="2" max="2" width="18.83203125" bestFit="1" customWidth="1"/>
    <col min="3" max="3" width="15.33203125" bestFit="1" customWidth="1"/>
    <col min="4" max="4" width="23" bestFit="1" customWidth="1"/>
    <col min="5" max="5" width="7.6640625" bestFit="1" customWidth="1"/>
    <col min="6" max="6" width="17.5" bestFit="1" customWidth="1"/>
    <col min="7" max="7" width="17.1640625" bestFit="1" customWidth="1"/>
    <col min="8" max="8" width="12.1640625" bestFit="1" customWidth="1"/>
    <col min="9" max="9" width="16.83203125" bestFit="1" customWidth="1"/>
    <col min="10" max="11" width="15" bestFit="1" customWidth="1"/>
    <col min="12" max="12" width="16.5" bestFit="1" customWidth="1"/>
    <col min="13" max="13" width="11.33203125" bestFit="1" customWidth="1"/>
    <col min="14" max="14" width="16.5" bestFit="1" customWidth="1"/>
    <col min="15" max="16" width="12.1640625" bestFit="1" customWidth="1"/>
    <col min="17" max="17" width="16.6640625" bestFit="1" customWidth="1"/>
    <col min="18" max="18" width="12.1640625" bestFit="1" customWidth="1"/>
    <col min="19" max="19" width="12.33203125" bestFit="1" customWidth="1"/>
    <col min="20" max="20" width="29.33203125" bestFit="1" customWidth="1"/>
    <col min="21" max="21" width="26.6640625" bestFit="1" customWidth="1"/>
    <col min="22" max="22" width="39" bestFit="1" customWidth="1"/>
    <col min="23" max="23" width="18.6640625" bestFit="1" customWidth="1"/>
    <col min="24" max="24" width="11.83203125" bestFit="1" customWidth="1"/>
    <col min="25" max="25" width="52.1640625" bestFit="1" customWidth="1"/>
    <col min="26" max="26" width="16.33203125" bestFit="1" customWidth="1"/>
    <col min="27" max="27" width="21" bestFit="1" customWidth="1"/>
    <col min="28" max="28" width="22.1640625" bestFit="1" customWidth="1"/>
    <col min="29" max="29" width="22.5" bestFit="1" customWidth="1"/>
    <col min="30" max="30" width="24.33203125" bestFit="1" customWidth="1"/>
    <col min="31" max="31" width="19.6640625" bestFit="1" customWidth="1"/>
    <col min="32" max="32" width="23.33203125" bestFit="1" customWidth="1"/>
    <col min="33" max="33" width="25.1640625" bestFit="1" customWidth="1"/>
    <col min="34" max="34" width="14.6640625" bestFit="1" customWidth="1"/>
    <col min="35" max="35" width="15.1640625" bestFit="1" customWidth="1"/>
    <col min="36" max="36" width="17.6640625" bestFit="1" customWidth="1"/>
    <col min="37" max="37" width="25.5" bestFit="1" customWidth="1"/>
    <col min="38" max="38" width="14.6640625" bestFit="1" customWidth="1"/>
    <col min="39" max="39" width="12.33203125" bestFit="1" customWidth="1"/>
    <col min="40" max="40" width="22.5" bestFit="1" customWidth="1"/>
    <col min="41" max="41" width="12.83203125" bestFit="1" customWidth="1"/>
    <col min="42" max="42" width="19.83203125" bestFit="1" customWidth="1"/>
    <col min="43" max="43" width="16.83203125" bestFit="1" customWidth="1"/>
    <col min="44" max="44" width="22.5" bestFit="1" customWidth="1"/>
    <col min="45" max="45" width="23.33203125" bestFit="1" customWidth="1"/>
    <col min="46" max="46" width="59.5" bestFit="1" customWidth="1"/>
    <col min="47" max="47" width="31.83203125" bestFit="1" customWidth="1"/>
    <col min="48" max="48" width="34.33203125" bestFit="1" customWidth="1"/>
    <col min="49" max="49" width="23.33203125" bestFit="1" customWidth="1"/>
    <col min="50" max="50" width="32.1640625" bestFit="1" customWidth="1"/>
    <col min="51" max="51" width="21.33203125" bestFit="1" customWidth="1"/>
    <col min="52" max="52" width="17.33203125" bestFit="1" customWidth="1"/>
    <col min="53" max="53" width="19" bestFit="1" customWidth="1"/>
    <col min="54" max="54" width="38.5" bestFit="1" customWidth="1"/>
    <col min="55" max="56" width="22.5" bestFit="1" customWidth="1"/>
    <col min="57" max="57" width="34.33203125" bestFit="1" customWidth="1"/>
    <col min="58" max="58" width="36.83203125" bestFit="1" customWidth="1"/>
    <col min="59" max="59" width="27.83203125" bestFit="1" customWidth="1"/>
    <col min="60" max="60" width="41.83203125" bestFit="1" customWidth="1"/>
    <col min="61" max="61" width="31" bestFit="1" customWidth="1"/>
    <col min="62" max="62" width="27.5" bestFit="1" customWidth="1"/>
    <col min="63" max="63" width="32" bestFit="1" customWidth="1"/>
    <col min="64" max="64" width="27" bestFit="1" customWidth="1"/>
    <col min="65" max="65" width="33.33203125" bestFit="1" customWidth="1"/>
    <col min="66" max="66" width="27.83203125" bestFit="1" customWidth="1"/>
    <col min="67" max="67" width="26" bestFit="1" customWidth="1"/>
    <col min="68" max="68" width="19.5" bestFit="1" customWidth="1"/>
    <col min="69" max="69" width="49.33203125" bestFit="1" customWidth="1"/>
    <col min="70" max="70" width="12.5" bestFit="1" customWidth="1"/>
    <col min="71" max="71" width="13.33203125" bestFit="1" customWidth="1"/>
    <col min="72" max="72" width="11.5" bestFit="1" customWidth="1"/>
    <col min="73" max="73" width="12.33203125" bestFit="1" customWidth="1"/>
    <col min="74" max="74" width="27.6640625" bestFit="1" customWidth="1"/>
    <col min="75" max="75" width="30.33203125" bestFit="1" customWidth="1"/>
    <col min="76" max="76" width="35" bestFit="1" customWidth="1"/>
    <col min="77" max="77" width="21.33203125" bestFit="1" customWidth="1"/>
    <col min="78" max="78" width="35.33203125" bestFit="1" customWidth="1"/>
    <col min="79" max="79" width="24.5" bestFit="1" customWidth="1"/>
    <col min="82" max="82" width="8.1640625" bestFit="1" customWidth="1"/>
  </cols>
  <sheetData>
    <row r="1" spans="1:8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186</v>
      </c>
      <c r="CC1" t="s">
        <v>187</v>
      </c>
      <c r="CD1" t="s">
        <v>185</v>
      </c>
    </row>
    <row r="2" spans="1:82" x14ac:dyDescent="0.2">
      <c r="A2" t="s">
        <v>160</v>
      </c>
      <c r="B2" t="s">
        <v>188</v>
      </c>
      <c r="C2" t="s">
        <v>161</v>
      </c>
      <c r="D2">
        <v>4466.38</v>
      </c>
      <c r="E2" t="s">
        <v>210</v>
      </c>
      <c r="F2">
        <v>25.48</v>
      </c>
      <c r="G2">
        <v>900708</v>
      </c>
      <c r="H2">
        <v>26</v>
      </c>
      <c r="I2">
        <v>2270.31</v>
      </c>
      <c r="J2">
        <v>-1</v>
      </c>
      <c r="K2">
        <v>-1</v>
      </c>
      <c r="L2">
        <v>379636</v>
      </c>
      <c r="M2">
        <v>-1</v>
      </c>
      <c r="N2">
        <v>-1</v>
      </c>
      <c r="O2">
        <v>7041</v>
      </c>
      <c r="P2">
        <v>36</v>
      </c>
      <c r="Q2">
        <v>159</v>
      </c>
      <c r="R2">
        <v>27</v>
      </c>
      <c r="S2" t="s">
        <v>162</v>
      </c>
      <c r="T2" t="s">
        <v>211</v>
      </c>
      <c r="U2" t="s">
        <v>212</v>
      </c>
      <c r="V2" t="s">
        <v>213</v>
      </c>
      <c r="W2" t="s">
        <v>214</v>
      </c>
      <c r="X2" t="s">
        <v>163</v>
      </c>
      <c r="Y2" t="s">
        <v>164</v>
      </c>
      <c r="Z2">
        <v>2411772</v>
      </c>
      <c r="AA2">
        <v>36</v>
      </c>
      <c r="AB2">
        <v>356</v>
      </c>
      <c r="AC2">
        <v>190343</v>
      </c>
      <c r="AD2">
        <v>166383</v>
      </c>
      <c r="AE2">
        <v>1</v>
      </c>
      <c r="AF2">
        <v>61578</v>
      </c>
      <c r="AG2">
        <v>7619</v>
      </c>
      <c r="AH2">
        <v>99</v>
      </c>
      <c r="AI2">
        <v>99</v>
      </c>
      <c r="AJ2">
        <v>9801</v>
      </c>
      <c r="AK2" t="s">
        <v>215</v>
      </c>
      <c r="AL2" t="s">
        <v>216</v>
      </c>
      <c r="AM2">
        <v>190.55</v>
      </c>
      <c r="AN2">
        <v>750153</v>
      </c>
      <c r="AO2">
        <v>454.23</v>
      </c>
      <c r="AP2">
        <v>2.2599999999999998</v>
      </c>
      <c r="AQ2">
        <v>41.535800000000002</v>
      </c>
      <c r="AR2">
        <v>-289991</v>
      </c>
      <c r="AS2">
        <v>-41.535800000000002</v>
      </c>
      <c r="AT2">
        <v>41.535800000000002</v>
      </c>
      <c r="AU2">
        <v>67.06</v>
      </c>
      <c r="AV2">
        <v>0.22303400000000001</v>
      </c>
      <c r="AW2">
        <v>0.19159499999999999</v>
      </c>
      <c r="AX2">
        <v>42.250700000000002</v>
      </c>
      <c r="AY2">
        <v>36.344900000000003</v>
      </c>
      <c r="AZ2">
        <v>140</v>
      </c>
      <c r="BA2">
        <v>996919</v>
      </c>
      <c r="BB2">
        <v>23</v>
      </c>
      <c r="BC2" s="1">
        <v>600857000</v>
      </c>
      <c r="BD2" s="1">
        <v>477258000</v>
      </c>
      <c r="BE2" s="1">
        <v>88483100</v>
      </c>
      <c r="BF2">
        <v>9027.9699999999993</v>
      </c>
      <c r="BG2">
        <v>1286.58</v>
      </c>
      <c r="BH2">
        <v>160.94499999999999</v>
      </c>
      <c r="BI2">
        <v>138.94399999999999</v>
      </c>
      <c r="BJ2">
        <v>953948</v>
      </c>
      <c r="BK2">
        <v>21</v>
      </c>
      <c r="BL2">
        <v>224807</v>
      </c>
      <c r="BM2">
        <v>570077</v>
      </c>
      <c r="BN2">
        <v>94604979</v>
      </c>
      <c r="BO2">
        <v>20582297</v>
      </c>
      <c r="BP2">
        <v>44.712499999999999</v>
      </c>
      <c r="BQ2">
        <v>44.712499999999999</v>
      </c>
      <c r="BR2">
        <v>-350234</v>
      </c>
      <c r="BS2">
        <v>-44.712499999999999</v>
      </c>
      <c r="BT2">
        <v>0</v>
      </c>
      <c r="BU2">
        <v>0</v>
      </c>
      <c r="BV2" s="1">
        <v>112593000</v>
      </c>
      <c r="BW2">
        <v>11487.9</v>
      </c>
      <c r="BX2">
        <v>29.14</v>
      </c>
      <c r="BY2">
        <v>31.19</v>
      </c>
      <c r="BZ2">
        <v>14.6226</v>
      </c>
      <c r="CA2">
        <v>13.302300000000001</v>
      </c>
      <c r="CB2" t="s">
        <v>159</v>
      </c>
      <c r="CD2">
        <v>178079</v>
      </c>
    </row>
    <row r="3" spans="1:82" x14ac:dyDescent="0.2">
      <c r="A3" t="s">
        <v>160</v>
      </c>
      <c r="B3" t="s">
        <v>189</v>
      </c>
      <c r="C3" t="s">
        <v>161</v>
      </c>
      <c r="D3">
        <v>8760.0300000000007</v>
      </c>
      <c r="E3" t="s">
        <v>210</v>
      </c>
      <c r="F3">
        <v>11.12</v>
      </c>
      <c r="G3">
        <v>715248</v>
      </c>
      <c r="H3">
        <v>101</v>
      </c>
      <c r="I3">
        <v>599.20000000000005</v>
      </c>
      <c r="J3">
        <v>-1</v>
      </c>
      <c r="K3">
        <v>-1</v>
      </c>
      <c r="L3">
        <v>316448</v>
      </c>
      <c r="M3">
        <v>-1</v>
      </c>
      <c r="N3">
        <v>-1</v>
      </c>
      <c r="O3">
        <v>7496</v>
      </c>
      <c r="P3">
        <v>114</v>
      </c>
      <c r="Q3">
        <v>167</v>
      </c>
      <c r="R3">
        <v>32</v>
      </c>
      <c r="S3" t="s">
        <v>162</v>
      </c>
      <c r="T3" t="s">
        <v>211</v>
      </c>
      <c r="U3" t="s">
        <v>212</v>
      </c>
      <c r="V3" t="s">
        <v>213</v>
      </c>
      <c r="W3" t="s">
        <v>214</v>
      </c>
      <c r="X3" t="s">
        <v>163</v>
      </c>
      <c r="Y3" t="s">
        <v>164</v>
      </c>
      <c r="Z3">
        <v>1992244</v>
      </c>
      <c r="AA3">
        <v>114</v>
      </c>
      <c r="AB3">
        <v>102</v>
      </c>
      <c r="AC3">
        <v>124851</v>
      </c>
      <c r="AD3">
        <v>111146</v>
      </c>
      <c r="AE3">
        <v>1</v>
      </c>
      <c r="AF3">
        <v>59204</v>
      </c>
      <c r="AG3">
        <v>7911</v>
      </c>
      <c r="AH3">
        <v>102</v>
      </c>
      <c r="AI3">
        <v>102</v>
      </c>
      <c r="AJ3">
        <v>10404</v>
      </c>
      <c r="AK3" t="s">
        <v>215</v>
      </c>
      <c r="AL3" t="s">
        <v>216</v>
      </c>
      <c r="AM3">
        <v>191.17</v>
      </c>
      <c r="AN3">
        <v>1062397</v>
      </c>
      <c r="AO3">
        <v>314.39999999999998</v>
      </c>
      <c r="AP3">
        <v>1.96</v>
      </c>
      <c r="AQ3">
        <v>67.068299999999994</v>
      </c>
      <c r="AR3">
        <v>-359341</v>
      </c>
      <c r="AS3">
        <v>-67.068299999999994</v>
      </c>
      <c r="AT3">
        <v>67.068299999999994</v>
      </c>
      <c r="AU3">
        <v>71.069999999999993</v>
      </c>
      <c r="AV3">
        <v>0.23245299999999999</v>
      </c>
      <c r="AW3">
        <v>0.20749999999999999</v>
      </c>
      <c r="AX3">
        <v>33.284199999999998</v>
      </c>
      <c r="AY3">
        <v>28.961300000000001</v>
      </c>
      <c r="AZ3">
        <v>128</v>
      </c>
      <c r="BA3">
        <v>1410219</v>
      </c>
      <c r="BB3">
        <v>23</v>
      </c>
      <c r="BC3" s="1">
        <v>636957000</v>
      </c>
      <c r="BD3" s="1">
        <v>508141000</v>
      </c>
      <c r="BE3" s="1">
        <v>86888000</v>
      </c>
      <c r="BF3">
        <v>8351.4</v>
      </c>
      <c r="BG3">
        <v>7377.8</v>
      </c>
      <c r="BH3">
        <v>130.429</v>
      </c>
      <c r="BI3">
        <v>113.185</v>
      </c>
      <c r="BJ3">
        <v>1346409</v>
      </c>
      <c r="BK3">
        <v>22</v>
      </c>
      <c r="BL3">
        <v>216513</v>
      </c>
      <c r="BM3">
        <v>909460</v>
      </c>
      <c r="BN3">
        <v>229154208</v>
      </c>
      <c r="BO3">
        <v>53565518</v>
      </c>
      <c r="BP3">
        <v>76.919499999999999</v>
      </c>
      <c r="BQ3">
        <v>76.919499999999999</v>
      </c>
      <c r="BR3">
        <v>-493405</v>
      </c>
      <c r="BS3">
        <v>-76.919499999999999</v>
      </c>
      <c r="BT3">
        <v>0</v>
      </c>
      <c r="BU3">
        <v>0</v>
      </c>
      <c r="BV3" s="1">
        <v>109718000</v>
      </c>
      <c r="BW3">
        <v>10545.7</v>
      </c>
      <c r="BX3">
        <v>23.81</v>
      </c>
      <c r="BY3">
        <v>62.32</v>
      </c>
      <c r="BZ3">
        <v>15.5837</v>
      </c>
      <c r="CA3">
        <v>14.054500000000001</v>
      </c>
      <c r="CB3" t="s">
        <v>159</v>
      </c>
      <c r="CD3">
        <v>114964</v>
      </c>
    </row>
    <row r="4" spans="1:82" x14ac:dyDescent="0.2">
      <c r="A4" t="s">
        <v>160</v>
      </c>
      <c r="B4" t="s">
        <v>190</v>
      </c>
      <c r="C4" t="s">
        <v>161</v>
      </c>
      <c r="D4">
        <v>704.87</v>
      </c>
      <c r="E4" t="s">
        <v>210</v>
      </c>
      <c r="F4">
        <v>1.23</v>
      </c>
      <c r="G4">
        <v>161980</v>
      </c>
      <c r="H4">
        <v>3</v>
      </c>
      <c r="I4">
        <v>5.13</v>
      </c>
      <c r="J4">
        <v>-1</v>
      </c>
      <c r="K4">
        <v>-1</v>
      </c>
      <c r="L4">
        <v>205912</v>
      </c>
      <c r="M4">
        <v>-1</v>
      </c>
      <c r="N4">
        <v>-1</v>
      </c>
      <c r="O4">
        <v>1652</v>
      </c>
      <c r="P4">
        <v>149</v>
      </c>
      <c r="Q4">
        <v>0</v>
      </c>
      <c r="R4">
        <v>324</v>
      </c>
      <c r="S4" t="s">
        <v>162</v>
      </c>
      <c r="T4" t="s">
        <v>211</v>
      </c>
      <c r="U4" t="s">
        <v>212</v>
      </c>
      <c r="V4" t="s">
        <v>213</v>
      </c>
      <c r="W4" t="s">
        <v>214</v>
      </c>
      <c r="X4" t="s">
        <v>163</v>
      </c>
      <c r="Y4" t="s">
        <v>164</v>
      </c>
      <c r="Z4">
        <v>1483596</v>
      </c>
      <c r="AA4">
        <v>149</v>
      </c>
      <c r="AB4">
        <v>182</v>
      </c>
      <c r="AC4">
        <v>65737</v>
      </c>
      <c r="AD4">
        <v>42630</v>
      </c>
      <c r="AE4">
        <v>1</v>
      </c>
      <c r="AF4">
        <v>35969</v>
      </c>
      <c r="AG4">
        <v>2307</v>
      </c>
      <c r="AH4">
        <v>104</v>
      </c>
      <c r="AI4">
        <v>104</v>
      </c>
      <c r="AJ4">
        <v>10816</v>
      </c>
      <c r="AK4" t="s">
        <v>217</v>
      </c>
      <c r="AL4" t="s">
        <v>216</v>
      </c>
      <c r="AM4">
        <v>22.1</v>
      </c>
      <c r="AN4">
        <v>344548</v>
      </c>
      <c r="AO4">
        <v>41.41</v>
      </c>
      <c r="AP4">
        <v>0.27</v>
      </c>
      <c r="AQ4">
        <v>14.3805</v>
      </c>
      <c r="AR4">
        <v>-63231.5</v>
      </c>
      <c r="AS4">
        <v>-14.3805</v>
      </c>
      <c r="AT4">
        <v>14.3805</v>
      </c>
      <c r="AU4">
        <v>74.12</v>
      </c>
      <c r="AV4">
        <v>8.0306799999999998E-2</v>
      </c>
      <c r="AW4">
        <v>7.4698500000000001E-2</v>
      </c>
      <c r="AX4">
        <v>12.6538</v>
      </c>
      <c r="AY4">
        <v>11.5474</v>
      </c>
      <c r="AZ4">
        <v>80</v>
      </c>
      <c r="BA4">
        <v>476128</v>
      </c>
      <c r="BB4">
        <v>40</v>
      </c>
      <c r="BC4" s="1">
        <v>667561000</v>
      </c>
      <c r="BD4" s="1">
        <v>217331000</v>
      </c>
      <c r="BE4" s="1">
        <v>59486900</v>
      </c>
      <c r="BF4">
        <v>5499.9</v>
      </c>
      <c r="BG4">
        <v>481.33</v>
      </c>
      <c r="BH4">
        <v>50.929699999999997</v>
      </c>
      <c r="BI4">
        <v>46.649500000000003</v>
      </c>
      <c r="BJ4">
        <v>448992</v>
      </c>
      <c r="BK4">
        <v>20</v>
      </c>
      <c r="BL4">
        <v>119577</v>
      </c>
      <c r="BM4">
        <v>141218</v>
      </c>
      <c r="BN4">
        <v>33413430</v>
      </c>
      <c r="BO4">
        <v>6676884</v>
      </c>
      <c r="BP4">
        <v>15.9519</v>
      </c>
      <c r="BQ4">
        <v>15.9519</v>
      </c>
      <c r="BR4">
        <v>-75748.3</v>
      </c>
      <c r="BS4">
        <v>-15.9519</v>
      </c>
      <c r="BT4">
        <v>0</v>
      </c>
      <c r="BU4">
        <v>0</v>
      </c>
      <c r="BV4" s="1">
        <v>74972600</v>
      </c>
      <c r="BW4">
        <v>6931.63</v>
      </c>
      <c r="BX4">
        <v>18.29</v>
      </c>
      <c r="BY4">
        <v>8.74</v>
      </c>
      <c r="BZ4">
        <v>4.6536400000000002</v>
      </c>
      <c r="CA4">
        <v>4.35616</v>
      </c>
      <c r="CB4" t="s">
        <v>159</v>
      </c>
      <c r="CD4">
        <v>38455</v>
      </c>
    </row>
    <row r="5" spans="1:82" x14ac:dyDescent="0.2">
      <c r="A5" t="s">
        <v>160</v>
      </c>
      <c r="B5" t="s">
        <v>191</v>
      </c>
      <c r="C5" t="s">
        <v>161</v>
      </c>
      <c r="D5">
        <v>550.55999999999995</v>
      </c>
      <c r="E5" t="s">
        <v>210</v>
      </c>
      <c r="F5">
        <v>2.46</v>
      </c>
      <c r="G5">
        <v>215920</v>
      </c>
      <c r="H5">
        <v>101</v>
      </c>
      <c r="I5">
        <v>64.77</v>
      </c>
      <c r="J5">
        <v>-1</v>
      </c>
      <c r="K5">
        <v>-1</v>
      </c>
      <c r="L5">
        <v>107848</v>
      </c>
      <c r="M5">
        <v>-1</v>
      </c>
      <c r="N5">
        <v>-1</v>
      </c>
      <c r="O5">
        <v>2194</v>
      </c>
      <c r="P5">
        <v>114</v>
      </c>
      <c r="Q5">
        <v>44</v>
      </c>
      <c r="R5">
        <v>8</v>
      </c>
      <c r="S5" t="s">
        <v>162</v>
      </c>
      <c r="T5" t="s">
        <v>211</v>
      </c>
      <c r="U5" t="s">
        <v>212</v>
      </c>
      <c r="V5" t="s">
        <v>213</v>
      </c>
      <c r="W5" t="s">
        <v>214</v>
      </c>
      <c r="X5" t="s">
        <v>163</v>
      </c>
      <c r="Y5" t="s">
        <v>164</v>
      </c>
      <c r="Z5">
        <v>596172</v>
      </c>
      <c r="AA5">
        <v>114</v>
      </c>
      <c r="AB5">
        <v>102</v>
      </c>
      <c r="AC5">
        <v>38224</v>
      </c>
      <c r="AD5">
        <v>33865</v>
      </c>
      <c r="AE5">
        <v>1</v>
      </c>
      <c r="AF5">
        <v>18072</v>
      </c>
      <c r="AG5">
        <v>2462</v>
      </c>
      <c r="AH5">
        <v>57</v>
      </c>
      <c r="AI5">
        <v>57</v>
      </c>
      <c r="AJ5">
        <v>3249</v>
      </c>
      <c r="AK5" t="s">
        <v>215</v>
      </c>
      <c r="AL5" t="s">
        <v>216</v>
      </c>
      <c r="AM5">
        <v>54.64</v>
      </c>
      <c r="AN5">
        <v>230973</v>
      </c>
      <c r="AO5">
        <v>37.83</v>
      </c>
      <c r="AP5">
        <v>0.27</v>
      </c>
      <c r="AQ5">
        <v>67.822599999999994</v>
      </c>
      <c r="AR5">
        <v>-52847.3</v>
      </c>
      <c r="AS5">
        <v>-67.822599999999994</v>
      </c>
      <c r="AT5">
        <v>67.822599999999994</v>
      </c>
      <c r="AU5">
        <v>19.03</v>
      </c>
      <c r="AV5">
        <v>5.3115099999999998E-2</v>
      </c>
      <c r="AW5">
        <v>4.7368500000000001E-2</v>
      </c>
      <c r="AX5">
        <v>7.8952</v>
      </c>
      <c r="AY5">
        <v>6.7728900000000003</v>
      </c>
      <c r="AZ5">
        <v>96</v>
      </c>
      <c r="BA5">
        <v>353541</v>
      </c>
      <c r="BB5">
        <v>45</v>
      </c>
      <c r="BC5" s="1">
        <v>192089000</v>
      </c>
      <c r="BD5" s="1">
        <v>145526000</v>
      </c>
      <c r="BE5" s="1">
        <v>20618200</v>
      </c>
      <c r="BF5">
        <v>6346.02</v>
      </c>
      <c r="BG5">
        <v>327.8</v>
      </c>
      <c r="BH5">
        <v>37.967300000000002</v>
      </c>
      <c r="BI5">
        <v>32.767600000000002</v>
      </c>
      <c r="BJ5">
        <v>320655</v>
      </c>
      <c r="BK5">
        <v>23</v>
      </c>
      <c r="BL5">
        <v>71370</v>
      </c>
      <c r="BM5">
        <v>268025</v>
      </c>
      <c r="BN5">
        <v>36896657</v>
      </c>
      <c r="BO5">
        <v>7709622</v>
      </c>
      <c r="BP5">
        <v>77.148399999999995</v>
      </c>
      <c r="BQ5">
        <v>77.148399999999995</v>
      </c>
      <c r="BR5">
        <v>-64956.7</v>
      </c>
      <c r="BS5">
        <v>-77.148399999999995</v>
      </c>
      <c r="BT5">
        <v>0</v>
      </c>
      <c r="BU5">
        <v>0</v>
      </c>
      <c r="BV5" s="1">
        <v>25786400</v>
      </c>
      <c r="BW5">
        <v>7936.73</v>
      </c>
      <c r="BX5">
        <v>4.9400000000000004</v>
      </c>
      <c r="BY5">
        <v>9.4700000000000006</v>
      </c>
      <c r="BZ5">
        <v>4.1318099999999998</v>
      </c>
      <c r="CA5">
        <v>3.7296</v>
      </c>
      <c r="CB5" t="s">
        <v>159</v>
      </c>
      <c r="CD5">
        <v>34679</v>
      </c>
    </row>
    <row r="6" spans="1:82" x14ac:dyDescent="0.2">
      <c r="A6" t="s">
        <v>160</v>
      </c>
      <c r="B6" t="s">
        <v>192</v>
      </c>
      <c r="C6" t="s">
        <v>161</v>
      </c>
      <c r="D6">
        <v>480.32</v>
      </c>
      <c r="E6" t="s">
        <v>210</v>
      </c>
      <c r="F6">
        <v>2.94</v>
      </c>
      <c r="G6">
        <v>382176</v>
      </c>
      <c r="H6">
        <v>14</v>
      </c>
      <c r="I6">
        <v>162.83000000000001</v>
      </c>
      <c r="J6">
        <v>-1</v>
      </c>
      <c r="K6">
        <v>-1</v>
      </c>
      <c r="L6">
        <v>148544</v>
      </c>
      <c r="M6">
        <v>-1</v>
      </c>
      <c r="N6">
        <v>-1</v>
      </c>
      <c r="O6">
        <v>2741</v>
      </c>
      <c r="P6">
        <v>257</v>
      </c>
      <c r="Q6">
        <v>0</v>
      </c>
      <c r="R6">
        <v>11</v>
      </c>
      <c r="S6" t="s">
        <v>162</v>
      </c>
      <c r="T6" t="s">
        <v>211</v>
      </c>
      <c r="U6" t="s">
        <v>212</v>
      </c>
      <c r="V6" t="s">
        <v>213</v>
      </c>
      <c r="W6" t="s">
        <v>214</v>
      </c>
      <c r="X6" t="s">
        <v>163</v>
      </c>
      <c r="Y6" t="s">
        <v>164</v>
      </c>
      <c r="Z6">
        <v>674408</v>
      </c>
      <c r="AA6">
        <v>257</v>
      </c>
      <c r="AB6">
        <v>32</v>
      </c>
      <c r="AC6">
        <v>36518</v>
      </c>
      <c r="AD6">
        <v>33906</v>
      </c>
      <c r="AE6">
        <v>1</v>
      </c>
      <c r="AF6">
        <v>19774</v>
      </c>
      <c r="AG6">
        <v>3041</v>
      </c>
      <c r="AH6">
        <v>63</v>
      </c>
      <c r="AI6">
        <v>63</v>
      </c>
      <c r="AJ6">
        <v>3969</v>
      </c>
      <c r="AK6" t="s">
        <v>215</v>
      </c>
      <c r="AL6" t="s">
        <v>216</v>
      </c>
      <c r="AM6">
        <v>49.26</v>
      </c>
      <c r="AN6">
        <v>247031</v>
      </c>
      <c r="AO6">
        <v>51.16</v>
      </c>
      <c r="AP6">
        <v>0.35</v>
      </c>
      <c r="AQ6">
        <v>17.513500000000001</v>
      </c>
      <c r="AR6">
        <v>-22942.1</v>
      </c>
      <c r="AS6">
        <v>-17.513500000000001</v>
      </c>
      <c r="AT6">
        <v>17.513500000000001</v>
      </c>
      <c r="AU6">
        <v>24.45</v>
      </c>
      <c r="AV6">
        <v>5.9044600000000003E-2</v>
      </c>
      <c r="AW6">
        <v>5.34829E-2</v>
      </c>
      <c r="AX6">
        <v>7.8400400000000001</v>
      </c>
      <c r="AY6">
        <v>6.8634199999999996</v>
      </c>
      <c r="AZ6">
        <v>74</v>
      </c>
      <c r="BA6">
        <v>398084</v>
      </c>
      <c r="BB6">
        <v>48</v>
      </c>
      <c r="BC6" s="1">
        <v>236641000</v>
      </c>
      <c r="BD6" s="1">
        <v>152081000</v>
      </c>
      <c r="BE6" s="1">
        <v>20217800</v>
      </c>
      <c r="BF6">
        <v>5093.92</v>
      </c>
      <c r="BG6">
        <v>141.43</v>
      </c>
      <c r="BH6">
        <v>35.2376</v>
      </c>
      <c r="BI6">
        <v>30.813500000000001</v>
      </c>
      <c r="BJ6">
        <v>380606</v>
      </c>
      <c r="BK6">
        <v>23</v>
      </c>
      <c r="BL6">
        <v>99137</v>
      </c>
      <c r="BM6">
        <v>443017</v>
      </c>
      <c r="BN6">
        <v>27025558</v>
      </c>
      <c r="BO6">
        <v>4308233</v>
      </c>
      <c r="BP6">
        <v>19.758299999999998</v>
      </c>
      <c r="BQ6">
        <v>19.758299999999998</v>
      </c>
      <c r="BR6">
        <v>-25795.7</v>
      </c>
      <c r="BS6">
        <v>-19.758299999999998</v>
      </c>
      <c r="BT6">
        <v>0</v>
      </c>
      <c r="BU6">
        <v>0</v>
      </c>
      <c r="BV6" s="1">
        <v>25369400</v>
      </c>
      <c r="BW6">
        <v>6391.88</v>
      </c>
      <c r="BX6">
        <v>5.09</v>
      </c>
      <c r="BY6">
        <v>8.52</v>
      </c>
      <c r="BZ6">
        <v>4.4406100000000004</v>
      </c>
      <c r="CA6">
        <v>4.0445099999999998</v>
      </c>
      <c r="CB6" t="s">
        <v>159</v>
      </c>
      <c r="CD6">
        <v>34595</v>
      </c>
    </row>
    <row r="7" spans="1:82" x14ac:dyDescent="0.2">
      <c r="A7" t="s">
        <v>160</v>
      </c>
      <c r="B7" t="s">
        <v>193</v>
      </c>
      <c r="C7" t="s">
        <v>161</v>
      </c>
      <c r="D7">
        <v>47.18</v>
      </c>
      <c r="E7" t="s">
        <v>210</v>
      </c>
      <c r="F7">
        <v>1.0900000000000001</v>
      </c>
      <c r="G7">
        <v>128952</v>
      </c>
      <c r="H7">
        <v>5</v>
      </c>
      <c r="I7">
        <v>5.59</v>
      </c>
      <c r="J7">
        <v>-1</v>
      </c>
      <c r="K7">
        <v>-1</v>
      </c>
      <c r="L7">
        <v>74284</v>
      </c>
      <c r="M7">
        <v>-1</v>
      </c>
      <c r="N7">
        <v>-1</v>
      </c>
      <c r="O7">
        <v>704</v>
      </c>
      <c r="P7">
        <v>157</v>
      </c>
      <c r="Q7">
        <v>0</v>
      </c>
      <c r="R7">
        <v>0</v>
      </c>
      <c r="S7" t="s">
        <v>162</v>
      </c>
      <c r="T7" t="s">
        <v>211</v>
      </c>
      <c r="U7" t="s">
        <v>212</v>
      </c>
      <c r="V7" t="s">
        <v>213</v>
      </c>
      <c r="W7" t="s">
        <v>214</v>
      </c>
      <c r="X7" t="s">
        <v>163</v>
      </c>
      <c r="Y7" t="s">
        <v>164</v>
      </c>
      <c r="Z7">
        <v>239284</v>
      </c>
      <c r="AA7">
        <v>157</v>
      </c>
      <c r="AB7">
        <v>197</v>
      </c>
      <c r="AC7">
        <v>23846</v>
      </c>
      <c r="AD7">
        <v>21799</v>
      </c>
      <c r="AE7">
        <v>1</v>
      </c>
      <c r="AF7">
        <v>6676</v>
      </c>
      <c r="AG7">
        <v>1058</v>
      </c>
      <c r="AH7">
        <v>33</v>
      </c>
      <c r="AI7">
        <v>33</v>
      </c>
      <c r="AJ7">
        <v>1089</v>
      </c>
      <c r="AK7" t="s">
        <v>215</v>
      </c>
      <c r="AL7" t="s">
        <v>216</v>
      </c>
      <c r="AM7">
        <v>6.47</v>
      </c>
      <c r="AN7">
        <v>39618</v>
      </c>
      <c r="AO7">
        <v>5.64</v>
      </c>
      <c r="AP7">
        <v>0.04</v>
      </c>
      <c r="AQ7">
        <v>2.9308000000000001</v>
      </c>
      <c r="AR7">
        <v>-13224.6</v>
      </c>
      <c r="AS7">
        <v>-2.9308000000000001</v>
      </c>
      <c r="AT7">
        <v>2.9308000000000001</v>
      </c>
      <c r="AU7">
        <v>2.0299999999999998</v>
      </c>
      <c r="AV7">
        <v>1.79921E-2</v>
      </c>
      <c r="AW7">
        <v>1.56916E-2</v>
      </c>
      <c r="AX7">
        <v>2.6211199999999999</v>
      </c>
      <c r="AY7">
        <v>2.2529300000000001</v>
      </c>
      <c r="AZ7">
        <v>50</v>
      </c>
      <c r="BA7">
        <v>62630</v>
      </c>
      <c r="BB7">
        <v>23</v>
      </c>
      <c r="BC7" s="1">
        <v>60475000</v>
      </c>
      <c r="BD7" s="1">
        <v>37941500</v>
      </c>
      <c r="BE7" s="1">
        <v>3662630</v>
      </c>
      <c r="BF7">
        <v>3363.29</v>
      </c>
      <c r="BG7">
        <v>14.21</v>
      </c>
      <c r="BH7">
        <v>8.0834100000000007</v>
      </c>
      <c r="BI7">
        <v>7.0953099999999996</v>
      </c>
      <c r="BJ7">
        <v>55668</v>
      </c>
      <c r="BK7">
        <v>12</v>
      </c>
      <c r="BL7">
        <v>16379</v>
      </c>
      <c r="BM7">
        <v>25575</v>
      </c>
      <c r="BN7">
        <v>918337</v>
      </c>
      <c r="BO7">
        <v>183454</v>
      </c>
      <c r="BP7">
        <v>3.6949200000000002</v>
      </c>
      <c r="BQ7">
        <v>3.6949200000000002</v>
      </c>
      <c r="BR7">
        <v>-15705.8</v>
      </c>
      <c r="BS7">
        <v>-3.6949200000000002</v>
      </c>
      <c r="BT7">
        <v>0</v>
      </c>
      <c r="BU7">
        <v>0</v>
      </c>
      <c r="BV7" s="1">
        <v>4716570</v>
      </c>
      <c r="BW7">
        <v>4331.1000000000004</v>
      </c>
      <c r="BX7">
        <v>0.83</v>
      </c>
      <c r="BY7">
        <v>0.98</v>
      </c>
      <c r="BZ7">
        <v>1.0185</v>
      </c>
      <c r="CA7">
        <v>0.95515499999999998</v>
      </c>
      <c r="CB7" t="s">
        <v>159</v>
      </c>
      <c r="CD7">
        <v>21554</v>
      </c>
    </row>
    <row r="8" spans="1:82" x14ac:dyDescent="0.2">
      <c r="A8" t="s">
        <v>160</v>
      </c>
      <c r="B8" t="s">
        <v>194</v>
      </c>
      <c r="C8" t="s">
        <v>161</v>
      </c>
      <c r="D8">
        <v>150.31</v>
      </c>
      <c r="E8" t="s">
        <v>210</v>
      </c>
      <c r="F8">
        <v>0.98</v>
      </c>
      <c r="G8">
        <v>114580</v>
      </c>
      <c r="H8">
        <v>3</v>
      </c>
      <c r="I8">
        <v>27.24</v>
      </c>
      <c r="J8">
        <v>-1</v>
      </c>
      <c r="K8">
        <v>-1</v>
      </c>
      <c r="L8">
        <v>88640</v>
      </c>
      <c r="M8">
        <v>-1</v>
      </c>
      <c r="N8">
        <v>-1</v>
      </c>
      <c r="O8">
        <v>675</v>
      </c>
      <c r="P8">
        <v>115</v>
      </c>
      <c r="Q8">
        <v>0</v>
      </c>
      <c r="R8">
        <v>40</v>
      </c>
      <c r="S8" t="s">
        <v>162</v>
      </c>
      <c r="T8" t="s">
        <v>211</v>
      </c>
      <c r="U8" t="s">
        <v>212</v>
      </c>
      <c r="V8" t="s">
        <v>213</v>
      </c>
      <c r="W8" t="s">
        <v>214</v>
      </c>
      <c r="X8" t="s">
        <v>163</v>
      </c>
      <c r="Y8" t="s">
        <v>164</v>
      </c>
      <c r="Z8">
        <v>290440</v>
      </c>
      <c r="AA8">
        <v>115</v>
      </c>
      <c r="AB8">
        <v>145</v>
      </c>
      <c r="AC8">
        <v>23133</v>
      </c>
      <c r="AD8">
        <v>19546</v>
      </c>
      <c r="AE8">
        <v>1</v>
      </c>
      <c r="AF8">
        <v>9716</v>
      </c>
      <c r="AG8">
        <v>975</v>
      </c>
      <c r="AH8">
        <v>40</v>
      </c>
      <c r="AI8">
        <v>40</v>
      </c>
      <c r="AJ8">
        <v>1600</v>
      </c>
      <c r="AK8" t="s">
        <v>217</v>
      </c>
      <c r="AL8" t="s">
        <v>216</v>
      </c>
      <c r="AM8">
        <v>6.81</v>
      </c>
      <c r="AN8">
        <v>81193</v>
      </c>
      <c r="AO8">
        <v>7.36</v>
      </c>
      <c r="AP8">
        <v>0.06</v>
      </c>
      <c r="AQ8">
        <v>4.8507400000000001</v>
      </c>
      <c r="AR8">
        <v>-22294.2</v>
      </c>
      <c r="AS8">
        <v>-4.8507400000000001</v>
      </c>
      <c r="AT8">
        <v>4.8507400000000001</v>
      </c>
      <c r="AU8">
        <v>3.15</v>
      </c>
      <c r="AV8">
        <v>2.0006199999999998E-2</v>
      </c>
      <c r="AW8">
        <v>1.7417800000000001E-2</v>
      </c>
      <c r="AX8">
        <v>3.08921</v>
      </c>
      <c r="AY8">
        <v>2.7084600000000001</v>
      </c>
      <c r="AZ8">
        <v>82</v>
      </c>
      <c r="BA8">
        <v>134682</v>
      </c>
      <c r="BB8">
        <v>37</v>
      </c>
      <c r="BC8" s="1">
        <v>91604600</v>
      </c>
      <c r="BD8" s="1">
        <v>52219100</v>
      </c>
      <c r="BE8" s="1">
        <v>8582950</v>
      </c>
      <c r="BF8">
        <v>5364.35</v>
      </c>
      <c r="BG8">
        <v>86.3</v>
      </c>
      <c r="BH8">
        <v>12.3942</v>
      </c>
      <c r="BI8">
        <v>11.0306</v>
      </c>
      <c r="BJ8">
        <v>119058</v>
      </c>
      <c r="BK8">
        <v>16</v>
      </c>
      <c r="BL8">
        <v>33969</v>
      </c>
      <c r="BM8">
        <v>51744</v>
      </c>
      <c r="BN8">
        <v>22437603</v>
      </c>
      <c r="BO8">
        <v>4613086</v>
      </c>
      <c r="BP8">
        <v>5.2940899999999997</v>
      </c>
      <c r="BQ8">
        <v>5.2940899999999997</v>
      </c>
      <c r="BR8">
        <v>-25657.1</v>
      </c>
      <c r="BS8">
        <v>-5.2940899999999997</v>
      </c>
      <c r="BT8">
        <v>0</v>
      </c>
      <c r="BU8">
        <v>0</v>
      </c>
      <c r="BV8" s="1">
        <v>10770200</v>
      </c>
      <c r="BW8">
        <v>6731.38</v>
      </c>
      <c r="BX8">
        <v>1.88</v>
      </c>
      <c r="BY8">
        <v>3.91</v>
      </c>
      <c r="BZ8">
        <v>1.1954400000000001</v>
      </c>
      <c r="CA8">
        <v>1.1149</v>
      </c>
      <c r="CB8" t="s">
        <v>159</v>
      </c>
      <c r="CD8">
        <v>19355</v>
      </c>
    </row>
    <row r="9" spans="1:82" x14ac:dyDescent="0.2">
      <c r="A9" t="s">
        <v>160</v>
      </c>
      <c r="B9" t="s">
        <v>195</v>
      </c>
      <c r="C9" t="s">
        <v>161</v>
      </c>
      <c r="D9">
        <v>250.97</v>
      </c>
      <c r="E9" t="s">
        <v>210</v>
      </c>
      <c r="F9">
        <v>1.1000000000000001</v>
      </c>
      <c r="G9">
        <v>134448</v>
      </c>
      <c r="H9">
        <v>18</v>
      </c>
      <c r="I9">
        <v>52.32</v>
      </c>
      <c r="J9">
        <v>-1</v>
      </c>
      <c r="K9">
        <v>-1</v>
      </c>
      <c r="L9">
        <v>70516</v>
      </c>
      <c r="M9">
        <v>-1</v>
      </c>
      <c r="N9">
        <v>-1</v>
      </c>
      <c r="O9">
        <v>1013</v>
      </c>
      <c r="P9">
        <v>133</v>
      </c>
      <c r="Q9">
        <v>24</v>
      </c>
      <c r="R9">
        <v>0</v>
      </c>
      <c r="S9" t="s">
        <v>162</v>
      </c>
      <c r="T9" t="s">
        <v>211</v>
      </c>
      <c r="U9" t="s">
        <v>212</v>
      </c>
      <c r="V9" t="s">
        <v>213</v>
      </c>
      <c r="W9" t="s">
        <v>214</v>
      </c>
      <c r="X9" t="s">
        <v>163</v>
      </c>
      <c r="Y9" t="s">
        <v>164</v>
      </c>
      <c r="Z9">
        <v>276132</v>
      </c>
      <c r="AA9">
        <v>133</v>
      </c>
      <c r="AB9">
        <v>179</v>
      </c>
      <c r="AC9">
        <v>18379</v>
      </c>
      <c r="AD9">
        <v>18161</v>
      </c>
      <c r="AE9">
        <v>1</v>
      </c>
      <c r="AF9">
        <v>8982</v>
      </c>
      <c r="AG9">
        <v>1349</v>
      </c>
      <c r="AH9">
        <v>39</v>
      </c>
      <c r="AI9">
        <v>39</v>
      </c>
      <c r="AJ9">
        <v>1521</v>
      </c>
      <c r="AK9" t="s">
        <v>215</v>
      </c>
      <c r="AL9" t="s">
        <v>216</v>
      </c>
      <c r="AM9">
        <v>20.170000000000002</v>
      </c>
      <c r="AN9">
        <v>140716</v>
      </c>
      <c r="AO9">
        <v>11.98</v>
      </c>
      <c r="AP9">
        <v>0.09</v>
      </c>
      <c r="AQ9">
        <v>16.989799999999999</v>
      </c>
      <c r="AR9">
        <v>-128961</v>
      </c>
      <c r="AS9">
        <v>-16.989799999999999</v>
      </c>
      <c r="AT9">
        <v>16.989799999999999</v>
      </c>
      <c r="AU9">
        <v>3</v>
      </c>
      <c r="AV9">
        <v>2.5967E-2</v>
      </c>
      <c r="AW9">
        <v>2.28667E-2</v>
      </c>
      <c r="AX9">
        <v>3.4853800000000001</v>
      </c>
      <c r="AY9">
        <v>3.0116999999999998</v>
      </c>
      <c r="AZ9">
        <v>112</v>
      </c>
      <c r="BA9">
        <v>201227</v>
      </c>
      <c r="BB9">
        <v>32</v>
      </c>
      <c r="BC9" s="1">
        <v>86531500</v>
      </c>
      <c r="BD9" s="1">
        <v>67747900</v>
      </c>
      <c r="BE9" s="1">
        <v>10848200</v>
      </c>
      <c r="BF9">
        <v>7132.26</v>
      </c>
      <c r="BG9">
        <v>123.11</v>
      </c>
      <c r="BH9">
        <v>15.956</v>
      </c>
      <c r="BI9">
        <v>13.905200000000001</v>
      </c>
      <c r="BJ9">
        <v>184380</v>
      </c>
      <c r="BK9">
        <v>17</v>
      </c>
      <c r="BL9">
        <v>34456</v>
      </c>
      <c r="BM9">
        <v>126013</v>
      </c>
      <c r="BN9">
        <v>25311099</v>
      </c>
      <c r="BO9">
        <v>6010712</v>
      </c>
      <c r="BP9">
        <v>18.405100000000001</v>
      </c>
      <c r="BQ9">
        <v>18.405100000000001</v>
      </c>
      <c r="BR9">
        <v>-146374</v>
      </c>
      <c r="BS9">
        <v>-18.405100000000001</v>
      </c>
      <c r="BT9">
        <v>0</v>
      </c>
      <c r="BU9">
        <v>0</v>
      </c>
      <c r="BV9" s="1">
        <v>13757700</v>
      </c>
      <c r="BW9">
        <v>9045.2000000000007</v>
      </c>
      <c r="BX9">
        <v>2.61</v>
      </c>
      <c r="BY9">
        <v>5.62</v>
      </c>
      <c r="BZ9">
        <v>1.6816599999999999</v>
      </c>
      <c r="CA9">
        <v>1.55023</v>
      </c>
      <c r="CB9" t="s">
        <v>159</v>
      </c>
      <c r="CD9">
        <v>14087</v>
      </c>
    </row>
    <row r="10" spans="1:82" x14ac:dyDescent="0.2">
      <c r="A10" t="s">
        <v>160</v>
      </c>
      <c r="B10" t="s">
        <v>196</v>
      </c>
      <c r="C10" t="s">
        <v>161</v>
      </c>
      <c r="D10">
        <v>89.68</v>
      </c>
      <c r="E10" t="s">
        <v>210</v>
      </c>
      <c r="F10">
        <v>0.34</v>
      </c>
      <c r="G10">
        <v>64680</v>
      </c>
      <c r="H10">
        <v>5</v>
      </c>
      <c r="I10">
        <v>31.53</v>
      </c>
      <c r="J10">
        <v>-1</v>
      </c>
      <c r="K10">
        <v>-1</v>
      </c>
      <c r="L10">
        <v>68684</v>
      </c>
      <c r="M10">
        <v>-1</v>
      </c>
      <c r="N10">
        <v>-1</v>
      </c>
      <c r="O10">
        <v>616</v>
      </c>
      <c r="P10">
        <v>36</v>
      </c>
      <c r="Q10">
        <v>0</v>
      </c>
      <c r="R10">
        <v>0</v>
      </c>
      <c r="S10" t="s">
        <v>162</v>
      </c>
      <c r="T10" t="s">
        <v>211</v>
      </c>
      <c r="U10" t="s">
        <v>212</v>
      </c>
      <c r="V10" t="s">
        <v>213</v>
      </c>
      <c r="W10" t="s">
        <v>214</v>
      </c>
      <c r="X10" t="s">
        <v>163</v>
      </c>
      <c r="Y10" t="s">
        <v>164</v>
      </c>
      <c r="Z10">
        <v>164156</v>
      </c>
      <c r="AA10">
        <v>36</v>
      </c>
      <c r="AB10">
        <v>100</v>
      </c>
      <c r="AC10">
        <v>14036</v>
      </c>
      <c r="AD10">
        <v>11283</v>
      </c>
      <c r="AE10">
        <v>1</v>
      </c>
      <c r="AF10">
        <v>3221</v>
      </c>
      <c r="AG10">
        <v>752</v>
      </c>
      <c r="AH10">
        <v>31</v>
      </c>
      <c r="AI10">
        <v>31</v>
      </c>
      <c r="AJ10">
        <v>961</v>
      </c>
      <c r="AK10" t="s">
        <v>215</v>
      </c>
      <c r="AL10" t="s">
        <v>216</v>
      </c>
      <c r="AM10">
        <v>12.29</v>
      </c>
      <c r="AN10">
        <v>45720</v>
      </c>
      <c r="AO10">
        <v>5.04</v>
      </c>
      <c r="AP10">
        <v>0.03</v>
      </c>
      <c r="AQ10">
        <v>13.282999999999999</v>
      </c>
      <c r="AR10">
        <v>-2614.39</v>
      </c>
      <c r="AS10">
        <v>-13.282999999999999</v>
      </c>
      <c r="AT10">
        <v>13.282999999999999</v>
      </c>
      <c r="AU10">
        <v>1.81</v>
      </c>
      <c r="AV10">
        <v>1.3295299999999999E-2</v>
      </c>
      <c r="AW10">
        <v>1.1898799999999999E-2</v>
      </c>
      <c r="AX10">
        <v>1.9199600000000001</v>
      </c>
      <c r="AY10">
        <v>1.6725399999999999</v>
      </c>
      <c r="AZ10">
        <v>62</v>
      </c>
      <c r="BA10">
        <v>74350</v>
      </c>
      <c r="BB10">
        <v>28</v>
      </c>
      <c r="BC10" s="1">
        <v>51468800</v>
      </c>
      <c r="BD10" s="1">
        <v>33198700</v>
      </c>
      <c r="BE10" s="1">
        <v>3998810</v>
      </c>
      <c r="BF10">
        <v>4161.1000000000004</v>
      </c>
      <c r="BG10">
        <v>29.05</v>
      </c>
      <c r="BH10">
        <v>5.8480699999999999</v>
      </c>
      <c r="BI10">
        <v>5.1289300000000004</v>
      </c>
      <c r="BJ10">
        <v>66519</v>
      </c>
      <c r="BK10">
        <v>15</v>
      </c>
      <c r="BL10">
        <v>12746</v>
      </c>
      <c r="BM10">
        <v>58969</v>
      </c>
      <c r="BN10">
        <v>2462067</v>
      </c>
      <c r="BO10">
        <v>323378</v>
      </c>
      <c r="BP10">
        <v>14.936999999999999</v>
      </c>
      <c r="BQ10">
        <v>14.936999999999999</v>
      </c>
      <c r="BR10">
        <v>-3001.52</v>
      </c>
      <c r="BS10">
        <v>-14.936999999999999</v>
      </c>
      <c r="BT10">
        <v>0</v>
      </c>
      <c r="BU10">
        <v>0</v>
      </c>
      <c r="BV10" s="1">
        <v>4968130</v>
      </c>
      <c r="BW10">
        <v>5169.75</v>
      </c>
      <c r="BX10">
        <v>0.91</v>
      </c>
      <c r="BY10">
        <v>1.07</v>
      </c>
      <c r="BZ10">
        <v>0.76322699999999999</v>
      </c>
      <c r="CA10">
        <v>0.70511500000000005</v>
      </c>
      <c r="CB10" t="s">
        <v>159</v>
      </c>
      <c r="CD10">
        <v>10163</v>
      </c>
    </row>
    <row r="11" spans="1:82" x14ac:dyDescent="0.2">
      <c r="A11" t="s">
        <v>160</v>
      </c>
      <c r="B11" t="s">
        <v>197</v>
      </c>
      <c r="C11" t="s">
        <v>161</v>
      </c>
      <c r="D11">
        <v>46.98</v>
      </c>
      <c r="E11" t="s">
        <v>210</v>
      </c>
      <c r="F11">
        <v>0.32</v>
      </c>
      <c r="G11">
        <v>46656</v>
      </c>
      <c r="H11">
        <v>8</v>
      </c>
      <c r="I11">
        <v>3.64</v>
      </c>
      <c r="J11">
        <v>-1</v>
      </c>
      <c r="K11">
        <v>-1</v>
      </c>
      <c r="L11">
        <v>47624</v>
      </c>
      <c r="M11">
        <v>-1</v>
      </c>
      <c r="N11">
        <v>-1</v>
      </c>
      <c r="O11">
        <v>258</v>
      </c>
      <c r="P11">
        <v>385</v>
      </c>
      <c r="Q11">
        <v>2</v>
      </c>
      <c r="R11">
        <v>1</v>
      </c>
      <c r="S11" t="s">
        <v>162</v>
      </c>
      <c r="T11" t="s">
        <v>211</v>
      </c>
      <c r="U11" t="s">
        <v>212</v>
      </c>
      <c r="V11" t="s">
        <v>213</v>
      </c>
      <c r="W11" t="s">
        <v>214</v>
      </c>
      <c r="X11" t="s">
        <v>163</v>
      </c>
      <c r="Y11" t="s">
        <v>164</v>
      </c>
      <c r="Z11">
        <v>107628</v>
      </c>
      <c r="AA11">
        <v>385</v>
      </c>
      <c r="AB11">
        <v>394</v>
      </c>
      <c r="AC11">
        <v>4673</v>
      </c>
      <c r="AD11">
        <v>4537</v>
      </c>
      <c r="AE11">
        <v>1</v>
      </c>
      <c r="AF11">
        <v>2422</v>
      </c>
      <c r="AG11">
        <v>1040</v>
      </c>
      <c r="AH11">
        <v>27</v>
      </c>
      <c r="AI11">
        <v>27</v>
      </c>
      <c r="AJ11">
        <v>729</v>
      </c>
      <c r="AK11" t="s">
        <v>219</v>
      </c>
      <c r="AL11" t="s">
        <v>216</v>
      </c>
      <c r="AM11">
        <v>5.97</v>
      </c>
      <c r="AN11">
        <v>31015</v>
      </c>
      <c r="AO11">
        <v>3.96</v>
      </c>
      <c r="AP11">
        <v>0.04</v>
      </c>
      <c r="AQ11">
        <v>7.9159800000000002</v>
      </c>
      <c r="AR11">
        <v>-9458.41</v>
      </c>
      <c r="AS11">
        <v>-7.9159800000000002</v>
      </c>
      <c r="AT11">
        <v>7.9159800000000002</v>
      </c>
      <c r="AU11">
        <v>1.32</v>
      </c>
      <c r="AV11">
        <v>7.4505500000000002E-3</v>
      </c>
      <c r="AW11">
        <v>6.7390699999999998E-3</v>
      </c>
      <c r="AX11">
        <v>1.1194299999999999</v>
      </c>
      <c r="AY11">
        <v>1.01858</v>
      </c>
      <c r="AZ11">
        <v>98</v>
      </c>
      <c r="BA11">
        <v>46066</v>
      </c>
      <c r="BB11">
        <v>19</v>
      </c>
      <c r="BC11" s="1">
        <v>39303800</v>
      </c>
      <c r="BD11" s="1">
        <v>15396700</v>
      </c>
      <c r="BE11" s="1">
        <v>4481190</v>
      </c>
      <c r="BF11">
        <v>6147.03</v>
      </c>
      <c r="BG11">
        <v>25.89</v>
      </c>
      <c r="BH11">
        <v>3.88415</v>
      </c>
      <c r="BI11">
        <v>3.5693800000000002</v>
      </c>
      <c r="BJ11">
        <v>43900</v>
      </c>
      <c r="BK11">
        <v>17</v>
      </c>
      <c r="BL11">
        <v>9612</v>
      </c>
      <c r="BM11">
        <v>33778</v>
      </c>
      <c r="BN11">
        <v>3081997</v>
      </c>
      <c r="BO11">
        <v>611869</v>
      </c>
      <c r="BP11">
        <v>8.5410299999999992</v>
      </c>
      <c r="BQ11">
        <v>8.5410299999999992</v>
      </c>
      <c r="BR11">
        <v>-10573.3</v>
      </c>
      <c r="BS11">
        <v>-8.5410299999999992</v>
      </c>
      <c r="BT11">
        <v>0</v>
      </c>
      <c r="BU11">
        <v>0</v>
      </c>
      <c r="BV11" s="1">
        <v>5684480</v>
      </c>
      <c r="BW11">
        <v>7797.64</v>
      </c>
      <c r="BX11">
        <v>0.94</v>
      </c>
      <c r="BY11">
        <v>0.82</v>
      </c>
      <c r="BZ11">
        <v>0.41738700000000001</v>
      </c>
      <c r="CA11">
        <v>0.395318</v>
      </c>
      <c r="CB11" t="s">
        <v>159</v>
      </c>
      <c r="CD11">
        <v>4658</v>
      </c>
    </row>
    <row r="12" spans="1:82" x14ac:dyDescent="0.2">
      <c r="A12" t="s">
        <v>160</v>
      </c>
      <c r="B12" t="s">
        <v>198</v>
      </c>
      <c r="C12" t="s">
        <v>161</v>
      </c>
      <c r="D12">
        <v>59.73</v>
      </c>
      <c r="E12" t="s">
        <v>210</v>
      </c>
      <c r="F12">
        <v>0.63</v>
      </c>
      <c r="G12">
        <v>77240</v>
      </c>
      <c r="H12">
        <v>5</v>
      </c>
      <c r="I12">
        <v>4.96</v>
      </c>
      <c r="J12">
        <v>-1</v>
      </c>
      <c r="K12">
        <v>-1</v>
      </c>
      <c r="L12">
        <v>56884</v>
      </c>
      <c r="M12">
        <v>-1</v>
      </c>
      <c r="N12">
        <v>-1</v>
      </c>
      <c r="O12">
        <v>456</v>
      </c>
      <c r="P12">
        <v>506</v>
      </c>
      <c r="Q12">
        <v>45</v>
      </c>
      <c r="R12">
        <v>0</v>
      </c>
      <c r="S12" t="s">
        <v>162</v>
      </c>
      <c r="T12" t="s">
        <v>211</v>
      </c>
      <c r="U12" t="s">
        <v>212</v>
      </c>
      <c r="V12" t="s">
        <v>213</v>
      </c>
      <c r="W12" t="s">
        <v>214</v>
      </c>
      <c r="X12" t="s">
        <v>163</v>
      </c>
      <c r="Y12" t="s">
        <v>164</v>
      </c>
      <c r="Z12">
        <v>316400</v>
      </c>
      <c r="AA12">
        <v>506</v>
      </c>
      <c r="AB12">
        <v>553</v>
      </c>
      <c r="AC12">
        <v>3519</v>
      </c>
      <c r="AD12">
        <v>4017</v>
      </c>
      <c r="AE12">
        <v>1</v>
      </c>
      <c r="AF12">
        <v>3099</v>
      </c>
      <c r="AG12">
        <v>1560</v>
      </c>
      <c r="AH12">
        <v>50</v>
      </c>
      <c r="AI12">
        <v>50</v>
      </c>
      <c r="AJ12">
        <v>2500</v>
      </c>
      <c r="AK12" t="s">
        <v>218</v>
      </c>
      <c r="AL12" t="s">
        <v>216</v>
      </c>
      <c r="AM12">
        <v>3.77</v>
      </c>
      <c r="AN12">
        <v>15041</v>
      </c>
      <c r="AO12">
        <v>4.37</v>
      </c>
      <c r="AP12">
        <v>0.03</v>
      </c>
      <c r="AQ12">
        <v>6.68635</v>
      </c>
      <c r="AR12">
        <v>-1894.57</v>
      </c>
      <c r="AS12">
        <v>-6.68635</v>
      </c>
      <c r="AT12">
        <v>6.68635</v>
      </c>
      <c r="AU12">
        <v>14.22</v>
      </c>
      <c r="AV12">
        <v>1.0613900000000001E-2</v>
      </c>
      <c r="AW12">
        <v>9.6827100000000006E-3</v>
      </c>
      <c r="AX12">
        <v>2.2520699999999998</v>
      </c>
      <c r="AY12">
        <v>2.0361899999999999</v>
      </c>
      <c r="AZ12">
        <v>38</v>
      </c>
      <c r="BA12">
        <v>23149</v>
      </c>
      <c r="BB12">
        <v>16</v>
      </c>
      <c r="BC12" s="1">
        <v>147946000</v>
      </c>
      <c r="BD12" s="1">
        <v>49236200</v>
      </c>
      <c r="BE12" s="1">
        <v>6865790</v>
      </c>
      <c r="BF12">
        <v>2746.32</v>
      </c>
      <c r="BG12">
        <v>20.69</v>
      </c>
      <c r="BH12">
        <v>6.0192500000000004</v>
      </c>
      <c r="BI12">
        <v>5.5579499999999999</v>
      </c>
      <c r="BJ12">
        <v>22207</v>
      </c>
      <c r="BK12">
        <v>14</v>
      </c>
      <c r="BL12">
        <v>4233</v>
      </c>
      <c r="BM12">
        <v>5386</v>
      </c>
      <c r="BN12">
        <v>3331744</v>
      </c>
      <c r="BO12">
        <v>828056</v>
      </c>
      <c r="BP12">
        <v>7.5295899999999998</v>
      </c>
      <c r="BQ12">
        <v>7.5295899999999998</v>
      </c>
      <c r="BR12">
        <v>-2298.71</v>
      </c>
      <c r="BS12">
        <v>-7.5295899999999998</v>
      </c>
      <c r="BT12">
        <v>0</v>
      </c>
      <c r="BU12">
        <v>0</v>
      </c>
      <c r="BV12" s="1">
        <v>8691020</v>
      </c>
      <c r="BW12">
        <v>3476.41</v>
      </c>
      <c r="BX12">
        <v>1.81</v>
      </c>
      <c r="BY12">
        <v>0.83</v>
      </c>
      <c r="BZ12">
        <v>0.46196399999999999</v>
      </c>
      <c r="CA12">
        <v>0.43816100000000002</v>
      </c>
      <c r="CB12" t="s">
        <v>159</v>
      </c>
      <c r="CD12">
        <v>3892</v>
      </c>
    </row>
    <row r="13" spans="1:82" x14ac:dyDescent="0.2">
      <c r="A13" t="s">
        <v>160</v>
      </c>
      <c r="B13" t="s">
        <v>199</v>
      </c>
      <c r="C13" t="s">
        <v>161</v>
      </c>
      <c r="D13">
        <v>14.52</v>
      </c>
      <c r="E13" t="s">
        <v>210</v>
      </c>
      <c r="F13">
        <v>0.22</v>
      </c>
      <c r="G13">
        <v>38360</v>
      </c>
      <c r="H13">
        <v>3</v>
      </c>
      <c r="I13">
        <v>0.74</v>
      </c>
      <c r="J13">
        <v>-1</v>
      </c>
      <c r="K13">
        <v>-1</v>
      </c>
      <c r="L13">
        <v>44276</v>
      </c>
      <c r="M13">
        <v>-1</v>
      </c>
      <c r="N13">
        <v>-1</v>
      </c>
      <c r="O13">
        <v>111</v>
      </c>
      <c r="P13">
        <v>214</v>
      </c>
      <c r="Q13">
        <v>0</v>
      </c>
      <c r="R13">
        <v>8</v>
      </c>
      <c r="S13" t="s">
        <v>162</v>
      </c>
      <c r="T13" t="s">
        <v>211</v>
      </c>
      <c r="U13" t="s">
        <v>212</v>
      </c>
      <c r="V13" t="s">
        <v>213</v>
      </c>
      <c r="W13" t="s">
        <v>214</v>
      </c>
      <c r="X13" t="s">
        <v>163</v>
      </c>
      <c r="Y13" t="s">
        <v>164</v>
      </c>
      <c r="Z13">
        <v>63220</v>
      </c>
      <c r="AA13">
        <v>214</v>
      </c>
      <c r="AB13">
        <v>305</v>
      </c>
      <c r="AC13">
        <v>2963</v>
      </c>
      <c r="AD13">
        <v>2869</v>
      </c>
      <c r="AE13">
        <v>1</v>
      </c>
      <c r="AF13">
        <v>1445</v>
      </c>
      <c r="AG13">
        <v>638</v>
      </c>
      <c r="AH13">
        <v>19</v>
      </c>
      <c r="AI13">
        <v>19</v>
      </c>
      <c r="AJ13">
        <v>361</v>
      </c>
      <c r="AK13" t="s">
        <v>219</v>
      </c>
      <c r="AL13" t="s">
        <v>216</v>
      </c>
      <c r="AM13">
        <v>1.9</v>
      </c>
      <c r="AN13">
        <v>10798</v>
      </c>
      <c r="AO13">
        <v>1.21</v>
      </c>
      <c r="AP13">
        <v>0.01</v>
      </c>
      <c r="AQ13">
        <v>4.2565999999999997</v>
      </c>
      <c r="AR13">
        <v>-2461.77</v>
      </c>
      <c r="AS13">
        <v>-4.2565999999999997</v>
      </c>
      <c r="AT13">
        <v>4.2565999999999997</v>
      </c>
      <c r="AU13">
        <v>0.54</v>
      </c>
      <c r="AV13">
        <v>3.62255E-3</v>
      </c>
      <c r="AW13">
        <v>3.3228400000000001E-3</v>
      </c>
      <c r="AX13">
        <v>0.475966</v>
      </c>
      <c r="AY13">
        <v>0.43684299999999998</v>
      </c>
      <c r="AZ13">
        <v>58</v>
      </c>
      <c r="BA13">
        <v>22902</v>
      </c>
      <c r="BB13">
        <v>29</v>
      </c>
      <c r="BC13" s="1">
        <v>17270600</v>
      </c>
      <c r="BD13" s="1">
        <v>9150230</v>
      </c>
      <c r="BE13" s="1">
        <v>1327790</v>
      </c>
      <c r="BF13">
        <v>3678.09</v>
      </c>
      <c r="BG13">
        <v>6.89</v>
      </c>
      <c r="BH13">
        <v>1.6212899999999999</v>
      </c>
      <c r="BI13">
        <v>1.4995799999999999</v>
      </c>
      <c r="BJ13">
        <v>19305</v>
      </c>
      <c r="BK13">
        <v>17</v>
      </c>
      <c r="BL13">
        <v>5634</v>
      </c>
      <c r="BM13">
        <v>12441</v>
      </c>
      <c r="BN13">
        <v>2875778</v>
      </c>
      <c r="BO13">
        <v>694849</v>
      </c>
      <c r="BP13">
        <v>4.7420099999999996</v>
      </c>
      <c r="BQ13">
        <v>4.7420099999999996</v>
      </c>
      <c r="BR13">
        <v>-2889.61</v>
      </c>
      <c r="BS13">
        <v>-4.7420099999999996</v>
      </c>
      <c r="BT13">
        <v>0</v>
      </c>
      <c r="BU13">
        <v>0</v>
      </c>
      <c r="BV13" s="1">
        <v>1692630</v>
      </c>
      <c r="BW13">
        <v>4688.74</v>
      </c>
      <c r="BX13">
        <v>0.27</v>
      </c>
      <c r="BY13">
        <v>0.52</v>
      </c>
      <c r="BZ13">
        <v>0.20852599999999999</v>
      </c>
      <c r="CA13">
        <v>0.19835800000000001</v>
      </c>
      <c r="CB13" t="s">
        <v>159</v>
      </c>
      <c r="CD13">
        <v>2960</v>
      </c>
    </row>
    <row r="14" spans="1:82" x14ac:dyDescent="0.2">
      <c r="A14" t="s">
        <v>160</v>
      </c>
      <c r="B14" t="s">
        <v>200</v>
      </c>
      <c r="C14" t="s">
        <v>161</v>
      </c>
      <c r="D14">
        <v>17.739999999999998</v>
      </c>
      <c r="E14" t="s">
        <v>210</v>
      </c>
      <c r="F14">
        <v>0.19</v>
      </c>
      <c r="G14">
        <v>36316</v>
      </c>
      <c r="H14">
        <v>4</v>
      </c>
      <c r="I14">
        <v>1.46</v>
      </c>
      <c r="J14">
        <v>-1</v>
      </c>
      <c r="K14">
        <v>-1</v>
      </c>
      <c r="L14">
        <v>41508</v>
      </c>
      <c r="M14">
        <v>-1</v>
      </c>
      <c r="N14">
        <v>-1</v>
      </c>
      <c r="O14">
        <v>187</v>
      </c>
      <c r="P14">
        <v>193</v>
      </c>
      <c r="Q14">
        <v>5</v>
      </c>
      <c r="R14">
        <v>0</v>
      </c>
      <c r="S14" t="s">
        <v>162</v>
      </c>
      <c r="T14" t="s">
        <v>211</v>
      </c>
      <c r="U14" t="s">
        <v>212</v>
      </c>
      <c r="V14" t="s">
        <v>213</v>
      </c>
      <c r="W14" t="s">
        <v>214</v>
      </c>
      <c r="X14" t="s">
        <v>163</v>
      </c>
      <c r="Y14" t="s">
        <v>164</v>
      </c>
      <c r="Z14">
        <v>64148</v>
      </c>
      <c r="AA14">
        <v>193</v>
      </c>
      <c r="AB14">
        <v>205</v>
      </c>
      <c r="AC14">
        <v>2863</v>
      </c>
      <c r="AD14">
        <v>2789</v>
      </c>
      <c r="AE14">
        <v>1</v>
      </c>
      <c r="AF14">
        <v>1452</v>
      </c>
      <c r="AG14">
        <v>590</v>
      </c>
      <c r="AH14">
        <v>20</v>
      </c>
      <c r="AI14">
        <v>20</v>
      </c>
      <c r="AJ14">
        <v>400</v>
      </c>
      <c r="AK14" t="s">
        <v>218</v>
      </c>
      <c r="AL14" t="s">
        <v>216</v>
      </c>
      <c r="AM14">
        <v>2.0499999999999998</v>
      </c>
      <c r="AN14">
        <v>11569</v>
      </c>
      <c r="AO14">
        <v>1.9</v>
      </c>
      <c r="AP14">
        <v>0.01</v>
      </c>
      <c r="AQ14">
        <v>4.6150000000000002</v>
      </c>
      <c r="AR14">
        <v>-2490.98</v>
      </c>
      <c r="AS14">
        <v>-4.6150000000000002</v>
      </c>
      <c r="AT14">
        <v>4.6150000000000002</v>
      </c>
      <c r="AU14">
        <v>0.62</v>
      </c>
      <c r="AV14">
        <v>3.3831099999999999E-3</v>
      </c>
      <c r="AW14">
        <v>3.0063099999999999E-3</v>
      </c>
      <c r="AX14">
        <v>0.66839499999999996</v>
      </c>
      <c r="AY14">
        <v>0.59099400000000002</v>
      </c>
      <c r="AZ14">
        <v>54</v>
      </c>
      <c r="BA14">
        <v>22561</v>
      </c>
      <c r="BB14">
        <v>30</v>
      </c>
      <c r="BC14" s="1">
        <v>20711200</v>
      </c>
      <c r="BD14" s="1">
        <v>12818200</v>
      </c>
      <c r="BE14" s="1">
        <v>1359380</v>
      </c>
      <c r="BF14">
        <v>3398.46</v>
      </c>
      <c r="BG14">
        <v>8.6999999999999993</v>
      </c>
      <c r="BH14">
        <v>1.9898100000000001</v>
      </c>
      <c r="BI14">
        <v>1.7791699999999999</v>
      </c>
      <c r="BJ14">
        <v>17996</v>
      </c>
      <c r="BK14">
        <v>15</v>
      </c>
      <c r="BL14">
        <v>5076</v>
      </c>
      <c r="BM14">
        <v>12348</v>
      </c>
      <c r="BN14">
        <v>1156967</v>
      </c>
      <c r="BO14">
        <v>254241</v>
      </c>
      <c r="BP14">
        <v>5.0966500000000003</v>
      </c>
      <c r="BQ14">
        <v>5.0966500000000003</v>
      </c>
      <c r="BR14">
        <v>-2858.96</v>
      </c>
      <c r="BS14">
        <v>-5.0966500000000003</v>
      </c>
      <c r="BT14">
        <v>0</v>
      </c>
      <c r="BU14">
        <v>0</v>
      </c>
      <c r="BV14" s="1">
        <v>1766090</v>
      </c>
      <c r="BW14">
        <v>4415.22</v>
      </c>
      <c r="BX14">
        <v>0.3</v>
      </c>
      <c r="BY14">
        <v>0.33</v>
      </c>
      <c r="BZ14">
        <v>0.199207</v>
      </c>
      <c r="CA14">
        <v>0.187218</v>
      </c>
      <c r="CB14" t="s">
        <v>159</v>
      </c>
      <c r="CD14">
        <v>2720</v>
      </c>
    </row>
    <row r="15" spans="1:82" x14ac:dyDescent="0.2">
      <c r="A15" t="s">
        <v>160</v>
      </c>
      <c r="B15" t="s">
        <v>201</v>
      </c>
      <c r="C15" t="s">
        <v>161</v>
      </c>
      <c r="D15">
        <v>186.84</v>
      </c>
      <c r="E15" t="s">
        <v>210</v>
      </c>
      <c r="F15">
        <v>0.64</v>
      </c>
      <c r="G15">
        <v>45240</v>
      </c>
      <c r="H15">
        <v>3</v>
      </c>
      <c r="I15">
        <v>173.86</v>
      </c>
      <c r="J15">
        <v>-1</v>
      </c>
      <c r="K15">
        <v>-1</v>
      </c>
      <c r="L15">
        <v>95092</v>
      </c>
      <c r="M15">
        <v>-1</v>
      </c>
      <c r="N15">
        <v>-1</v>
      </c>
      <c r="O15">
        <v>156</v>
      </c>
      <c r="P15">
        <v>38</v>
      </c>
      <c r="Q15">
        <v>0</v>
      </c>
      <c r="R15">
        <v>0</v>
      </c>
      <c r="S15" t="s">
        <v>162</v>
      </c>
      <c r="T15" t="s">
        <v>211</v>
      </c>
      <c r="U15" t="s">
        <v>212</v>
      </c>
      <c r="V15" t="s">
        <v>213</v>
      </c>
      <c r="W15" t="s">
        <v>214</v>
      </c>
      <c r="X15" t="s">
        <v>163</v>
      </c>
      <c r="Y15" t="s">
        <v>164</v>
      </c>
      <c r="Z15">
        <v>64024</v>
      </c>
      <c r="AA15">
        <v>38</v>
      </c>
      <c r="AB15">
        <v>36</v>
      </c>
      <c r="AC15">
        <v>2995</v>
      </c>
      <c r="AD15">
        <v>2744</v>
      </c>
      <c r="AE15">
        <v>1</v>
      </c>
      <c r="AF15">
        <v>1210</v>
      </c>
      <c r="AG15">
        <v>230</v>
      </c>
      <c r="AH15">
        <v>17</v>
      </c>
      <c r="AI15">
        <v>17</v>
      </c>
      <c r="AJ15">
        <v>289</v>
      </c>
      <c r="AK15" t="s">
        <v>215</v>
      </c>
      <c r="AL15" t="s">
        <v>216</v>
      </c>
      <c r="AM15">
        <v>1.64</v>
      </c>
      <c r="AN15">
        <v>11099</v>
      </c>
      <c r="AO15">
        <v>1.07</v>
      </c>
      <c r="AP15">
        <v>0.01</v>
      </c>
      <c r="AQ15">
        <v>8.6002399999999994</v>
      </c>
      <c r="AR15">
        <v>-2289.89</v>
      </c>
      <c r="AS15">
        <v>-8.6002399999999994</v>
      </c>
      <c r="AT15">
        <v>8.6002399999999994</v>
      </c>
      <c r="AU15">
        <v>0.41</v>
      </c>
      <c r="AV15">
        <v>3.09165E-3</v>
      </c>
      <c r="AW15">
        <v>2.7578799999999999E-3</v>
      </c>
      <c r="AX15">
        <v>0.42741200000000001</v>
      </c>
      <c r="AY15">
        <v>0.375971</v>
      </c>
      <c r="AZ15">
        <v>66</v>
      </c>
      <c r="BA15">
        <v>16854</v>
      </c>
      <c r="BB15">
        <v>22</v>
      </c>
      <c r="BC15" s="1">
        <v>13460500</v>
      </c>
      <c r="BD15" s="1">
        <v>8407460</v>
      </c>
      <c r="BE15" s="1">
        <v>1184000</v>
      </c>
      <c r="BF15">
        <v>4096.8900000000003</v>
      </c>
      <c r="BG15">
        <v>4.6100000000000003</v>
      </c>
      <c r="BH15">
        <v>1.6666700000000001</v>
      </c>
      <c r="BI15">
        <v>1.47834</v>
      </c>
      <c r="BJ15">
        <v>15692</v>
      </c>
      <c r="BK15">
        <v>22</v>
      </c>
      <c r="BL15">
        <v>4746</v>
      </c>
      <c r="BM15">
        <v>12707</v>
      </c>
      <c r="BN15">
        <v>469422</v>
      </c>
      <c r="BO15">
        <v>81010</v>
      </c>
      <c r="BP15">
        <v>9.9924199999999992</v>
      </c>
      <c r="BQ15">
        <v>9.9924199999999992</v>
      </c>
      <c r="BR15">
        <v>-2671.82</v>
      </c>
      <c r="BS15">
        <v>-9.9924199999999992</v>
      </c>
      <c r="BT15">
        <v>0</v>
      </c>
      <c r="BU15">
        <v>0</v>
      </c>
      <c r="BV15" s="1">
        <v>1471690</v>
      </c>
      <c r="BW15">
        <v>5092.3599999999997</v>
      </c>
      <c r="BX15">
        <v>0.22</v>
      </c>
      <c r="BY15">
        <v>0.28999999999999998</v>
      </c>
      <c r="BZ15">
        <v>0.23197499999999999</v>
      </c>
      <c r="CA15">
        <v>0.21493300000000001</v>
      </c>
      <c r="CB15" t="s">
        <v>159</v>
      </c>
      <c r="CD15">
        <v>2507</v>
      </c>
    </row>
    <row r="16" spans="1:82" x14ac:dyDescent="0.2">
      <c r="A16" t="s">
        <v>160</v>
      </c>
      <c r="B16" t="s">
        <v>202</v>
      </c>
      <c r="C16" t="s">
        <v>161</v>
      </c>
      <c r="D16">
        <v>5.28</v>
      </c>
      <c r="E16" t="s">
        <v>210</v>
      </c>
      <c r="F16">
        <v>0.32</v>
      </c>
      <c r="G16">
        <v>51564</v>
      </c>
      <c r="H16">
        <v>3</v>
      </c>
      <c r="I16">
        <v>0.32</v>
      </c>
      <c r="J16">
        <v>-1</v>
      </c>
      <c r="K16">
        <v>-1</v>
      </c>
      <c r="L16">
        <v>41184</v>
      </c>
      <c r="M16">
        <v>-1</v>
      </c>
      <c r="N16">
        <v>-1</v>
      </c>
      <c r="O16">
        <v>93</v>
      </c>
      <c r="P16">
        <v>142</v>
      </c>
      <c r="Q16">
        <v>0</v>
      </c>
      <c r="R16">
        <v>0</v>
      </c>
      <c r="S16" t="s">
        <v>162</v>
      </c>
      <c r="T16" t="s">
        <v>211</v>
      </c>
      <c r="U16" t="s">
        <v>212</v>
      </c>
      <c r="V16" t="s">
        <v>213</v>
      </c>
      <c r="W16" t="s">
        <v>214</v>
      </c>
      <c r="X16" t="s">
        <v>163</v>
      </c>
      <c r="Y16" t="s">
        <v>164</v>
      </c>
      <c r="Z16">
        <v>40324</v>
      </c>
      <c r="AA16">
        <v>142</v>
      </c>
      <c r="AB16">
        <v>193</v>
      </c>
      <c r="AC16">
        <v>1069</v>
      </c>
      <c r="AD16">
        <v>1140</v>
      </c>
      <c r="AE16">
        <v>1</v>
      </c>
      <c r="AF16">
        <v>568</v>
      </c>
      <c r="AG16">
        <v>428</v>
      </c>
      <c r="AH16">
        <v>14</v>
      </c>
      <c r="AI16">
        <v>14</v>
      </c>
      <c r="AJ16">
        <v>196</v>
      </c>
      <c r="AK16" t="s">
        <v>215</v>
      </c>
      <c r="AL16" t="s">
        <v>216</v>
      </c>
      <c r="AM16">
        <v>0.56000000000000005</v>
      </c>
      <c r="AN16">
        <v>1775</v>
      </c>
      <c r="AO16">
        <v>0.53</v>
      </c>
      <c r="AP16">
        <v>0</v>
      </c>
      <c r="AQ16">
        <v>2.9878999999999998</v>
      </c>
      <c r="AR16">
        <v>-461.178</v>
      </c>
      <c r="AS16">
        <v>-2.9878999999999998</v>
      </c>
      <c r="AT16">
        <v>2.9878999999999998</v>
      </c>
      <c r="AU16">
        <v>0.27</v>
      </c>
      <c r="AV16">
        <v>1.0834099999999999E-3</v>
      </c>
      <c r="AW16">
        <v>9.9023899999999996E-4</v>
      </c>
      <c r="AX16">
        <v>0.19689899999999999</v>
      </c>
      <c r="AY16">
        <v>0.179645</v>
      </c>
      <c r="AZ16">
        <v>42</v>
      </c>
      <c r="BA16">
        <v>3863</v>
      </c>
      <c r="BB16">
        <v>20</v>
      </c>
      <c r="BC16" s="1">
        <v>9200550</v>
      </c>
      <c r="BD16" s="1">
        <v>5012140</v>
      </c>
      <c r="BE16">
        <v>506340</v>
      </c>
      <c r="BF16">
        <v>2583.37</v>
      </c>
      <c r="BG16">
        <v>1.55</v>
      </c>
      <c r="BH16">
        <v>0.563828</v>
      </c>
      <c r="BI16">
        <v>0.51994899999999999</v>
      </c>
      <c r="BJ16">
        <v>3259</v>
      </c>
      <c r="BK16">
        <v>14</v>
      </c>
      <c r="BL16">
        <v>1144</v>
      </c>
      <c r="BM16">
        <v>1711</v>
      </c>
      <c r="BN16">
        <v>95432</v>
      </c>
      <c r="BO16">
        <v>24734</v>
      </c>
      <c r="BP16">
        <v>3.4623900000000001</v>
      </c>
      <c r="BQ16">
        <v>3.4623900000000001</v>
      </c>
      <c r="BR16">
        <v>-542.49300000000005</v>
      </c>
      <c r="BS16">
        <v>-3.4623900000000001</v>
      </c>
      <c r="BT16">
        <v>0</v>
      </c>
      <c r="BU16">
        <v>0</v>
      </c>
      <c r="BV16">
        <v>635007</v>
      </c>
      <c r="BW16">
        <v>3239.83</v>
      </c>
      <c r="BX16">
        <v>0.1</v>
      </c>
      <c r="BY16">
        <v>0.06</v>
      </c>
      <c r="BZ16">
        <v>5.43323E-2</v>
      </c>
      <c r="CA16">
        <v>5.1776599999999999E-2</v>
      </c>
      <c r="CB16" t="s">
        <v>159</v>
      </c>
      <c r="CD16">
        <v>1227</v>
      </c>
    </row>
    <row r="17" spans="1:16384" x14ac:dyDescent="0.2">
      <c r="A17" t="s">
        <v>160</v>
      </c>
      <c r="B17" t="s">
        <v>203</v>
      </c>
      <c r="C17" t="s">
        <v>161</v>
      </c>
      <c r="D17">
        <v>12.93</v>
      </c>
      <c r="E17" t="s">
        <v>210</v>
      </c>
      <c r="F17">
        <v>0.08</v>
      </c>
      <c r="G17">
        <v>23492</v>
      </c>
      <c r="H17">
        <v>2</v>
      </c>
      <c r="I17">
        <v>0.06</v>
      </c>
      <c r="J17">
        <v>-1</v>
      </c>
      <c r="K17">
        <v>-1</v>
      </c>
      <c r="L17">
        <v>37612</v>
      </c>
      <c r="M17">
        <v>-1</v>
      </c>
      <c r="N17">
        <v>-1</v>
      </c>
      <c r="O17">
        <v>29</v>
      </c>
      <c r="P17">
        <v>311</v>
      </c>
      <c r="Q17">
        <v>15</v>
      </c>
      <c r="R17">
        <v>0</v>
      </c>
      <c r="S17" t="s">
        <v>162</v>
      </c>
      <c r="T17" t="s">
        <v>211</v>
      </c>
      <c r="U17" t="s">
        <v>212</v>
      </c>
      <c r="V17" t="s">
        <v>213</v>
      </c>
      <c r="W17" t="s">
        <v>214</v>
      </c>
      <c r="X17" t="s">
        <v>163</v>
      </c>
      <c r="Y17" t="s">
        <v>164</v>
      </c>
      <c r="Z17">
        <v>68000</v>
      </c>
      <c r="AA17">
        <v>311</v>
      </c>
      <c r="AB17">
        <v>156</v>
      </c>
      <c r="AC17">
        <v>1019</v>
      </c>
      <c r="AD17">
        <v>1160</v>
      </c>
      <c r="AE17">
        <v>1</v>
      </c>
      <c r="AF17">
        <v>965</v>
      </c>
      <c r="AG17">
        <v>511</v>
      </c>
      <c r="AH17">
        <v>28</v>
      </c>
      <c r="AI17">
        <v>28</v>
      </c>
      <c r="AJ17">
        <v>784</v>
      </c>
      <c r="AK17" t="s">
        <v>218</v>
      </c>
      <c r="AL17" t="s">
        <v>216</v>
      </c>
      <c r="AM17">
        <v>0.44</v>
      </c>
      <c r="AN17">
        <v>8138</v>
      </c>
      <c r="AO17">
        <v>0.77</v>
      </c>
      <c r="AP17">
        <v>0.01</v>
      </c>
      <c r="AQ17">
        <v>3.7411599999999998</v>
      </c>
      <c r="AR17">
        <v>-4094.6</v>
      </c>
      <c r="AS17">
        <v>-3.7411599999999998</v>
      </c>
      <c r="AT17">
        <v>3.7411599999999998</v>
      </c>
      <c r="AU17">
        <v>1.37</v>
      </c>
      <c r="AV17">
        <v>2.4028700000000001E-3</v>
      </c>
      <c r="AW17">
        <v>2.0591400000000001E-3</v>
      </c>
      <c r="AX17">
        <v>0.35507100000000003</v>
      </c>
      <c r="AY17">
        <v>0.30888500000000002</v>
      </c>
      <c r="AZ17">
        <v>36</v>
      </c>
      <c r="BA17">
        <v>14917</v>
      </c>
      <c r="BB17">
        <v>17</v>
      </c>
      <c r="BC17" s="1">
        <v>42519800</v>
      </c>
      <c r="BD17" s="1">
        <v>9782930</v>
      </c>
      <c r="BE17" s="1">
        <v>1949180</v>
      </c>
      <c r="BF17">
        <v>2486.1999999999998</v>
      </c>
      <c r="BG17">
        <v>7.12</v>
      </c>
      <c r="BH17">
        <v>1.2031799999999999</v>
      </c>
      <c r="BI17">
        <v>1.07535</v>
      </c>
      <c r="BJ17">
        <v>13627</v>
      </c>
      <c r="BK17">
        <v>14</v>
      </c>
      <c r="BL17">
        <v>3139</v>
      </c>
      <c r="BM17">
        <v>3534</v>
      </c>
      <c r="BN17">
        <v>2595237</v>
      </c>
      <c r="BO17">
        <v>727498</v>
      </c>
      <c r="BP17">
        <v>4.23116</v>
      </c>
      <c r="BQ17">
        <v>4.23116</v>
      </c>
      <c r="BR17">
        <v>-4785.8</v>
      </c>
      <c r="BS17">
        <v>-4.23116</v>
      </c>
      <c r="BT17">
        <v>0</v>
      </c>
      <c r="BU17">
        <v>0</v>
      </c>
      <c r="BV17" s="1">
        <v>2405710</v>
      </c>
      <c r="BW17">
        <v>3068.51</v>
      </c>
      <c r="BX17">
        <v>0.45</v>
      </c>
      <c r="BY17">
        <v>0.44</v>
      </c>
      <c r="BZ17">
        <v>0.108264</v>
      </c>
      <c r="CA17">
        <v>0.100712</v>
      </c>
      <c r="CB17" t="s">
        <v>159</v>
      </c>
      <c r="CD17">
        <v>1158</v>
      </c>
    </row>
    <row r="18" spans="1:16384" x14ac:dyDescent="0.2">
      <c r="A18" t="s">
        <v>160</v>
      </c>
      <c r="B18" t="s">
        <v>204</v>
      </c>
      <c r="C18" t="s">
        <v>161</v>
      </c>
      <c r="D18">
        <v>11.86</v>
      </c>
      <c r="E18" t="s">
        <v>210</v>
      </c>
      <c r="F18">
        <v>0.11</v>
      </c>
      <c r="G18">
        <v>27368</v>
      </c>
      <c r="H18">
        <v>15</v>
      </c>
      <c r="I18">
        <v>0.56999999999999995</v>
      </c>
      <c r="J18">
        <v>-1</v>
      </c>
      <c r="K18">
        <v>-1</v>
      </c>
      <c r="L18">
        <v>39076</v>
      </c>
      <c r="M18">
        <v>-1</v>
      </c>
      <c r="N18">
        <v>-1</v>
      </c>
      <c r="O18">
        <v>65</v>
      </c>
      <c r="P18">
        <v>45</v>
      </c>
      <c r="Q18">
        <v>3</v>
      </c>
      <c r="R18">
        <v>1</v>
      </c>
      <c r="S18" t="s">
        <v>162</v>
      </c>
      <c r="T18" t="s">
        <v>211</v>
      </c>
      <c r="U18" t="s">
        <v>212</v>
      </c>
      <c r="V18" t="s">
        <v>213</v>
      </c>
      <c r="W18" t="s">
        <v>214</v>
      </c>
      <c r="X18" t="s">
        <v>163</v>
      </c>
      <c r="Y18" t="s">
        <v>164</v>
      </c>
      <c r="Z18">
        <v>47388</v>
      </c>
      <c r="AA18">
        <v>45</v>
      </c>
      <c r="AB18">
        <v>32</v>
      </c>
      <c r="AC18">
        <v>1275</v>
      </c>
      <c r="AD18">
        <v>1232</v>
      </c>
      <c r="AE18">
        <v>1</v>
      </c>
      <c r="AF18">
        <v>827</v>
      </c>
      <c r="AG18">
        <v>146</v>
      </c>
      <c r="AH18">
        <v>14</v>
      </c>
      <c r="AI18">
        <v>14</v>
      </c>
      <c r="AJ18">
        <v>196</v>
      </c>
      <c r="AK18" t="s">
        <v>218</v>
      </c>
      <c r="AL18" t="s">
        <v>216</v>
      </c>
      <c r="AM18">
        <v>1.9</v>
      </c>
      <c r="AN18">
        <v>6673</v>
      </c>
      <c r="AO18">
        <v>0.53</v>
      </c>
      <c r="AP18">
        <v>0</v>
      </c>
      <c r="AQ18">
        <v>10.0822</v>
      </c>
      <c r="AR18">
        <v>-6325.59</v>
      </c>
      <c r="AS18">
        <v>-10.0822</v>
      </c>
      <c r="AT18">
        <v>10.0822</v>
      </c>
      <c r="AU18">
        <v>0.26</v>
      </c>
      <c r="AV18">
        <v>1.6641399999999999E-3</v>
      </c>
      <c r="AW18">
        <v>1.4490600000000001E-3</v>
      </c>
      <c r="AX18">
        <v>0.244259</v>
      </c>
      <c r="AY18">
        <v>0.21155199999999999</v>
      </c>
      <c r="AZ18">
        <v>72</v>
      </c>
      <c r="BA18">
        <v>12424</v>
      </c>
      <c r="BB18">
        <v>18</v>
      </c>
      <c r="BC18" s="1">
        <v>9200550</v>
      </c>
      <c r="BD18" s="1">
        <v>5543110</v>
      </c>
      <c r="BE18">
        <v>844708</v>
      </c>
      <c r="BF18">
        <v>4309.7299999999996</v>
      </c>
      <c r="BG18">
        <v>6.8</v>
      </c>
      <c r="BH18">
        <v>1.0285500000000001</v>
      </c>
      <c r="BI18">
        <v>0.90551499999999996</v>
      </c>
      <c r="BJ18">
        <v>10987</v>
      </c>
      <c r="BK18">
        <v>13</v>
      </c>
      <c r="BL18">
        <v>3155</v>
      </c>
      <c r="BM18">
        <v>8576</v>
      </c>
      <c r="BN18">
        <v>1581981</v>
      </c>
      <c r="BO18">
        <v>414115</v>
      </c>
      <c r="BP18">
        <v>11.644299999999999</v>
      </c>
      <c r="BQ18">
        <v>11.644299999999999</v>
      </c>
      <c r="BR18">
        <v>-7336.6</v>
      </c>
      <c r="BS18">
        <v>-11.644299999999999</v>
      </c>
      <c r="BT18">
        <v>0</v>
      </c>
      <c r="BU18">
        <v>0</v>
      </c>
      <c r="BV18" s="1">
        <v>1058680</v>
      </c>
      <c r="BW18">
        <v>5401.43</v>
      </c>
      <c r="BX18">
        <v>0.15</v>
      </c>
      <c r="BY18">
        <v>0.28999999999999998</v>
      </c>
      <c r="BZ18">
        <v>0.100011</v>
      </c>
      <c r="CA18">
        <v>9.3903899999999998E-2</v>
      </c>
      <c r="CB18" t="s">
        <v>159</v>
      </c>
      <c r="CD18">
        <v>1123</v>
      </c>
    </row>
    <row r="19" spans="1:16384" x14ac:dyDescent="0.2">
      <c r="A19" t="s">
        <v>160</v>
      </c>
      <c r="B19" t="s">
        <v>205</v>
      </c>
      <c r="C19" t="s">
        <v>161</v>
      </c>
      <c r="D19">
        <v>8.25</v>
      </c>
      <c r="E19" t="s">
        <v>210</v>
      </c>
      <c r="F19">
        <v>0.02</v>
      </c>
      <c r="G19">
        <v>15788</v>
      </c>
      <c r="H19">
        <v>6</v>
      </c>
      <c r="I19">
        <v>0.13</v>
      </c>
      <c r="J19">
        <v>-1</v>
      </c>
      <c r="K19">
        <v>-1</v>
      </c>
      <c r="L19">
        <v>37992</v>
      </c>
      <c r="M19">
        <v>-1</v>
      </c>
      <c r="N19">
        <v>-1</v>
      </c>
      <c r="O19">
        <v>32</v>
      </c>
      <c r="P19">
        <v>162</v>
      </c>
      <c r="Q19">
        <v>0</v>
      </c>
      <c r="R19">
        <v>5</v>
      </c>
      <c r="S19" t="s">
        <v>162</v>
      </c>
      <c r="T19" t="s">
        <v>211</v>
      </c>
      <c r="U19" t="s">
        <v>212</v>
      </c>
      <c r="V19" t="s">
        <v>213</v>
      </c>
      <c r="W19" t="s">
        <v>214</v>
      </c>
      <c r="X19" t="s">
        <v>163</v>
      </c>
      <c r="Y19" t="s">
        <v>164</v>
      </c>
      <c r="Z19">
        <v>43456</v>
      </c>
      <c r="AA19">
        <v>162</v>
      </c>
      <c r="AB19">
        <v>96</v>
      </c>
      <c r="AC19">
        <v>1075</v>
      </c>
      <c r="AD19">
        <v>884</v>
      </c>
      <c r="AE19">
        <v>1</v>
      </c>
      <c r="AF19">
        <v>667</v>
      </c>
      <c r="AG19">
        <v>295</v>
      </c>
      <c r="AH19">
        <v>16</v>
      </c>
      <c r="AI19">
        <v>16</v>
      </c>
      <c r="AJ19">
        <v>256</v>
      </c>
      <c r="AK19" t="s">
        <v>217</v>
      </c>
      <c r="AL19" t="s">
        <v>216</v>
      </c>
      <c r="AM19">
        <v>0.28000000000000003</v>
      </c>
      <c r="AN19">
        <v>4733</v>
      </c>
      <c r="AO19">
        <v>0.49</v>
      </c>
      <c r="AP19">
        <v>0.01</v>
      </c>
      <c r="AQ19">
        <v>15.559200000000001</v>
      </c>
      <c r="AR19">
        <v>-1185.1400000000001</v>
      </c>
      <c r="AS19">
        <v>-15.559200000000001</v>
      </c>
      <c r="AT19">
        <v>15.559200000000001</v>
      </c>
      <c r="AU19">
        <v>0.36</v>
      </c>
      <c r="AV19">
        <v>1.71857E-3</v>
      </c>
      <c r="AW19">
        <v>1.61473E-3</v>
      </c>
      <c r="AX19">
        <v>0.23324</v>
      </c>
      <c r="AY19">
        <v>0.21931100000000001</v>
      </c>
      <c r="AZ19">
        <v>62</v>
      </c>
      <c r="BA19">
        <v>10311</v>
      </c>
      <c r="BB19">
        <v>45</v>
      </c>
      <c r="BC19" s="1">
        <v>12113200</v>
      </c>
      <c r="BD19" s="1">
        <v>3704610</v>
      </c>
      <c r="BE19">
        <v>968026</v>
      </c>
      <c r="BF19">
        <v>3781.35</v>
      </c>
      <c r="BG19">
        <v>5.49</v>
      </c>
      <c r="BH19">
        <v>0.96586300000000003</v>
      </c>
      <c r="BI19">
        <v>0.91391900000000004</v>
      </c>
      <c r="BJ19">
        <v>8377</v>
      </c>
      <c r="BK19">
        <v>19</v>
      </c>
      <c r="BL19">
        <v>3224</v>
      </c>
      <c r="BM19">
        <v>5336</v>
      </c>
      <c r="BN19">
        <v>1782353</v>
      </c>
      <c r="BO19">
        <v>475161</v>
      </c>
      <c r="BP19">
        <v>17.107199999999999</v>
      </c>
      <c r="BQ19">
        <v>17.107199999999999</v>
      </c>
      <c r="BR19">
        <v>-1423.44</v>
      </c>
      <c r="BS19">
        <v>-17.107199999999999</v>
      </c>
      <c r="BT19">
        <v>0</v>
      </c>
      <c r="BU19">
        <v>0</v>
      </c>
      <c r="BV19" s="1">
        <v>1203320</v>
      </c>
      <c r="BW19">
        <v>4700.46</v>
      </c>
      <c r="BX19">
        <v>0.18</v>
      </c>
      <c r="BY19">
        <v>0.3</v>
      </c>
      <c r="BZ19">
        <v>9.2558100000000004E-2</v>
      </c>
      <c r="CA19">
        <v>8.8766899999999996E-2</v>
      </c>
      <c r="CB19" t="s">
        <v>159</v>
      </c>
      <c r="CD19">
        <v>888</v>
      </c>
    </row>
    <row r="20" spans="1:16384" x14ac:dyDescent="0.2">
      <c r="A20" t="s">
        <v>160</v>
      </c>
      <c r="B20" t="s">
        <v>206</v>
      </c>
      <c r="C20" t="s">
        <v>161</v>
      </c>
      <c r="D20">
        <v>9.1999999999999993</v>
      </c>
      <c r="E20" t="s">
        <v>210</v>
      </c>
      <c r="F20">
        <v>0.01</v>
      </c>
      <c r="G20">
        <v>15024</v>
      </c>
      <c r="H20">
        <v>6</v>
      </c>
      <c r="I20">
        <v>0.08</v>
      </c>
      <c r="J20">
        <v>-1</v>
      </c>
      <c r="K20">
        <v>-1</v>
      </c>
      <c r="L20">
        <v>38044</v>
      </c>
      <c r="M20">
        <v>-1</v>
      </c>
      <c r="N20">
        <v>-1</v>
      </c>
      <c r="O20">
        <v>20</v>
      </c>
      <c r="P20">
        <v>66</v>
      </c>
      <c r="Q20">
        <v>0</v>
      </c>
      <c r="R20">
        <v>7</v>
      </c>
      <c r="S20" t="s">
        <v>162</v>
      </c>
      <c r="T20" t="s">
        <v>211</v>
      </c>
      <c r="U20" t="s">
        <v>212</v>
      </c>
      <c r="V20" t="s">
        <v>213</v>
      </c>
      <c r="W20" t="s">
        <v>214</v>
      </c>
      <c r="X20" t="s">
        <v>163</v>
      </c>
      <c r="Y20" t="s">
        <v>164</v>
      </c>
      <c r="Z20">
        <v>44540</v>
      </c>
      <c r="AA20">
        <v>66</v>
      </c>
      <c r="AB20">
        <v>96</v>
      </c>
      <c r="AC20">
        <v>866</v>
      </c>
      <c r="AD20">
        <v>607</v>
      </c>
      <c r="AE20">
        <v>1</v>
      </c>
      <c r="AF20">
        <v>547</v>
      </c>
      <c r="AG20">
        <v>189</v>
      </c>
      <c r="AH20">
        <v>18</v>
      </c>
      <c r="AI20">
        <v>18</v>
      </c>
      <c r="AJ20">
        <v>324</v>
      </c>
      <c r="AK20" t="s">
        <v>217</v>
      </c>
      <c r="AL20" t="s">
        <v>216</v>
      </c>
      <c r="AM20">
        <v>0.3</v>
      </c>
      <c r="AN20">
        <v>4560</v>
      </c>
      <c r="AO20">
        <v>0.4</v>
      </c>
      <c r="AP20">
        <v>0</v>
      </c>
      <c r="AQ20">
        <v>12.009</v>
      </c>
      <c r="AR20">
        <v>-735.79200000000003</v>
      </c>
      <c r="AS20">
        <v>-12.009</v>
      </c>
      <c r="AT20">
        <v>12.009</v>
      </c>
      <c r="AU20">
        <v>0.48</v>
      </c>
      <c r="AV20">
        <v>1.6616000000000001E-3</v>
      </c>
      <c r="AW20">
        <v>1.58968E-3</v>
      </c>
      <c r="AX20">
        <v>0.22750000000000001</v>
      </c>
      <c r="AY20">
        <v>0.217136</v>
      </c>
      <c r="AZ20">
        <v>54</v>
      </c>
      <c r="BA20">
        <v>9621</v>
      </c>
      <c r="BB20">
        <v>47</v>
      </c>
      <c r="BC20" s="1">
        <v>15707600</v>
      </c>
      <c r="BD20" s="1">
        <v>3849880</v>
      </c>
      <c r="BE20" s="1">
        <v>1091750</v>
      </c>
      <c r="BF20">
        <v>3369.6</v>
      </c>
      <c r="BG20">
        <v>6.18</v>
      </c>
      <c r="BH20">
        <v>0.96572000000000002</v>
      </c>
      <c r="BI20">
        <v>0.92658799999999997</v>
      </c>
      <c r="BJ20">
        <v>9058</v>
      </c>
      <c r="BK20">
        <v>18</v>
      </c>
      <c r="BL20">
        <v>3553</v>
      </c>
      <c r="BM20">
        <v>7591</v>
      </c>
      <c r="BN20">
        <v>3282454</v>
      </c>
      <c r="BO20">
        <v>770442</v>
      </c>
      <c r="BP20">
        <v>13.246600000000001</v>
      </c>
      <c r="BQ20">
        <v>13.246600000000001</v>
      </c>
      <c r="BR20">
        <v>-862.81500000000005</v>
      </c>
      <c r="BS20">
        <v>-13.246600000000001</v>
      </c>
      <c r="BT20">
        <v>0</v>
      </c>
      <c r="BU20">
        <v>0</v>
      </c>
      <c r="BV20" s="1">
        <v>1418420</v>
      </c>
      <c r="BW20">
        <v>4377.8500000000004</v>
      </c>
      <c r="BX20">
        <v>0.23</v>
      </c>
      <c r="BY20">
        <v>0.45</v>
      </c>
      <c r="BZ20">
        <v>8.3835800000000002E-2</v>
      </c>
      <c r="CA20">
        <v>8.1109100000000003E-2</v>
      </c>
      <c r="CB20" t="s">
        <v>159</v>
      </c>
      <c r="CD20">
        <v>595</v>
      </c>
    </row>
    <row r="21" spans="1:16384" x14ac:dyDescent="0.2">
      <c r="A21" t="s">
        <v>160</v>
      </c>
      <c r="B21" t="s">
        <v>207</v>
      </c>
      <c r="C21" t="s">
        <v>161</v>
      </c>
      <c r="D21">
        <v>2.2000000000000002</v>
      </c>
      <c r="E21" t="s">
        <v>210</v>
      </c>
      <c r="F21">
        <v>0.03</v>
      </c>
      <c r="G21">
        <v>16128</v>
      </c>
      <c r="H21">
        <v>3</v>
      </c>
      <c r="I21">
        <v>0.18</v>
      </c>
      <c r="J21">
        <v>-1</v>
      </c>
      <c r="K21">
        <v>-1</v>
      </c>
      <c r="L21">
        <v>37788</v>
      </c>
      <c r="M21">
        <v>-1</v>
      </c>
      <c r="N21">
        <v>-1</v>
      </c>
      <c r="O21">
        <v>65</v>
      </c>
      <c r="P21">
        <v>99</v>
      </c>
      <c r="Q21">
        <v>1</v>
      </c>
      <c r="R21">
        <v>0</v>
      </c>
      <c r="S21" t="s">
        <v>162</v>
      </c>
      <c r="T21" t="s">
        <v>211</v>
      </c>
      <c r="U21" t="s">
        <v>212</v>
      </c>
      <c r="V21" t="s">
        <v>213</v>
      </c>
      <c r="W21" t="s">
        <v>214</v>
      </c>
      <c r="X21" t="s">
        <v>163</v>
      </c>
      <c r="Y21" t="s">
        <v>164</v>
      </c>
      <c r="Z21">
        <v>33424</v>
      </c>
      <c r="AA21">
        <v>99</v>
      </c>
      <c r="AB21">
        <v>130</v>
      </c>
      <c r="AC21">
        <v>363</v>
      </c>
      <c r="AD21">
        <v>493</v>
      </c>
      <c r="AE21">
        <v>1</v>
      </c>
      <c r="AF21">
        <v>251</v>
      </c>
      <c r="AG21">
        <v>295</v>
      </c>
      <c r="AH21">
        <v>12</v>
      </c>
      <c r="AI21">
        <v>12</v>
      </c>
      <c r="AJ21">
        <v>144</v>
      </c>
      <c r="AK21" t="s">
        <v>215</v>
      </c>
      <c r="AL21" t="s">
        <v>216</v>
      </c>
      <c r="AM21">
        <v>0.12</v>
      </c>
      <c r="AN21">
        <v>617</v>
      </c>
      <c r="AO21">
        <v>0.2</v>
      </c>
      <c r="AP21">
        <v>0</v>
      </c>
      <c r="AQ21">
        <v>2.0054500000000002</v>
      </c>
      <c r="AR21">
        <v>-202.179</v>
      </c>
      <c r="AS21">
        <v>-2.0054500000000002</v>
      </c>
      <c r="AT21">
        <v>2.0054500000000002</v>
      </c>
      <c r="AU21">
        <v>0.17</v>
      </c>
      <c r="AV21">
        <v>3.48809E-4</v>
      </c>
      <c r="AW21">
        <v>3.1535100000000001E-4</v>
      </c>
      <c r="AX21">
        <v>5.8604299999999998E-2</v>
      </c>
      <c r="AY21">
        <v>5.3014699999999998E-2</v>
      </c>
      <c r="AZ21">
        <v>46</v>
      </c>
      <c r="BA21">
        <v>1412</v>
      </c>
      <c r="BB21">
        <v>9</v>
      </c>
      <c r="BC21" s="1">
        <v>5660580</v>
      </c>
      <c r="BD21" s="1">
        <v>4051110</v>
      </c>
      <c r="BE21">
        <v>378966</v>
      </c>
      <c r="BF21">
        <v>2631.71</v>
      </c>
      <c r="BG21">
        <v>0.8</v>
      </c>
      <c r="BH21">
        <v>0.19298199999999999</v>
      </c>
      <c r="BI21">
        <v>0.17815900000000001</v>
      </c>
      <c r="BJ21">
        <v>1261</v>
      </c>
      <c r="BK21">
        <v>9</v>
      </c>
      <c r="BL21">
        <v>529</v>
      </c>
      <c r="BM21">
        <v>668</v>
      </c>
      <c r="BN21">
        <v>43396</v>
      </c>
      <c r="BO21">
        <v>14976</v>
      </c>
      <c r="BP21">
        <v>2.6668699999999999</v>
      </c>
      <c r="BQ21">
        <v>2.6668699999999999</v>
      </c>
      <c r="BR21">
        <v>-234.696</v>
      </c>
      <c r="BS21">
        <v>-2.6668699999999999</v>
      </c>
      <c r="BT21">
        <v>0</v>
      </c>
      <c r="BU21">
        <v>0</v>
      </c>
      <c r="BV21">
        <v>486261</v>
      </c>
      <c r="BW21">
        <v>3376.82</v>
      </c>
      <c r="BX21">
        <v>7.0000000000000007E-2</v>
      </c>
      <c r="BY21">
        <v>0.02</v>
      </c>
      <c r="BZ21">
        <v>1.39915E-2</v>
      </c>
      <c r="CA21">
        <v>1.3412800000000001E-2</v>
      </c>
      <c r="CB21" t="s">
        <v>159</v>
      </c>
      <c r="CD21">
        <v>462</v>
      </c>
    </row>
    <row r="22" spans="1:16384" x14ac:dyDescent="0.2">
      <c r="A22" t="s">
        <v>160</v>
      </c>
      <c r="B22" t="s">
        <v>208</v>
      </c>
      <c r="C22" t="s">
        <v>161</v>
      </c>
      <c r="D22">
        <v>1.3</v>
      </c>
      <c r="E22" t="s">
        <v>210</v>
      </c>
      <c r="F22">
        <v>0.03</v>
      </c>
      <c r="G22">
        <v>16856</v>
      </c>
      <c r="H22">
        <v>5</v>
      </c>
      <c r="I22">
        <v>0.11</v>
      </c>
      <c r="J22">
        <v>-1</v>
      </c>
      <c r="K22">
        <v>-1</v>
      </c>
      <c r="L22">
        <v>37056</v>
      </c>
      <c r="M22">
        <v>-1</v>
      </c>
      <c r="N22">
        <v>-1</v>
      </c>
      <c r="O22">
        <v>14</v>
      </c>
      <c r="P22">
        <v>11</v>
      </c>
      <c r="Q22">
        <v>0</v>
      </c>
      <c r="R22">
        <v>0</v>
      </c>
      <c r="S22" t="s">
        <v>162</v>
      </c>
      <c r="T22" t="s">
        <v>211</v>
      </c>
      <c r="U22" t="s">
        <v>212</v>
      </c>
      <c r="V22" t="s">
        <v>213</v>
      </c>
      <c r="W22" t="s">
        <v>214</v>
      </c>
      <c r="X22" t="s">
        <v>163</v>
      </c>
      <c r="Y22" t="s">
        <v>164</v>
      </c>
      <c r="Z22">
        <v>29076</v>
      </c>
      <c r="AA22">
        <v>11</v>
      </c>
      <c r="AB22">
        <v>30</v>
      </c>
      <c r="AC22">
        <v>313</v>
      </c>
      <c r="AD22">
        <v>321</v>
      </c>
      <c r="AE22">
        <v>2</v>
      </c>
      <c r="AF22">
        <v>118</v>
      </c>
      <c r="AG22">
        <v>55</v>
      </c>
      <c r="AH22">
        <v>7</v>
      </c>
      <c r="AI22">
        <v>7</v>
      </c>
      <c r="AJ22">
        <v>49</v>
      </c>
      <c r="AK22" t="s">
        <v>215</v>
      </c>
      <c r="AL22" t="s">
        <v>216</v>
      </c>
      <c r="AM22">
        <v>0.19</v>
      </c>
      <c r="AN22">
        <v>380</v>
      </c>
      <c r="AO22">
        <v>0.06</v>
      </c>
      <c r="AP22">
        <v>0</v>
      </c>
      <c r="AQ22">
        <v>2.2756799999999999</v>
      </c>
      <c r="AR22">
        <v>-154.49799999999999</v>
      </c>
      <c r="AS22">
        <v>-2.2756799999999999</v>
      </c>
      <c r="AT22">
        <v>2.0447700000000002</v>
      </c>
      <c r="AU22">
        <v>0.04</v>
      </c>
      <c r="AV22">
        <v>2.7256699999999998E-4</v>
      </c>
      <c r="AW22">
        <v>2.28641E-4</v>
      </c>
      <c r="AX22">
        <v>3.4774899999999997E-2</v>
      </c>
      <c r="AY22">
        <v>2.94553E-2</v>
      </c>
      <c r="AZ22">
        <v>36</v>
      </c>
      <c r="BA22">
        <v>848</v>
      </c>
      <c r="BB22">
        <v>30</v>
      </c>
      <c r="BC22" s="1">
        <v>1077880</v>
      </c>
      <c r="BD22">
        <v>754516</v>
      </c>
      <c r="BE22">
        <v>87745</v>
      </c>
      <c r="BF22">
        <v>1790.71</v>
      </c>
      <c r="BG22">
        <v>0.31</v>
      </c>
      <c r="BH22">
        <v>0.138186</v>
      </c>
      <c r="BI22">
        <v>0.12028</v>
      </c>
      <c r="BJ22">
        <v>724</v>
      </c>
      <c r="BK22">
        <v>16</v>
      </c>
      <c r="BL22">
        <v>494</v>
      </c>
      <c r="BM22">
        <v>874</v>
      </c>
      <c r="BN22">
        <v>35494</v>
      </c>
      <c r="BO22">
        <v>12201</v>
      </c>
      <c r="BP22">
        <v>2.63781</v>
      </c>
      <c r="BQ22">
        <v>2.2873899999999998</v>
      </c>
      <c r="BR22">
        <v>-185.00200000000001</v>
      </c>
      <c r="BS22">
        <v>-2.63781</v>
      </c>
      <c r="BT22">
        <v>0</v>
      </c>
      <c r="BU22">
        <v>0</v>
      </c>
      <c r="BV22">
        <v>109473</v>
      </c>
      <c r="BW22">
        <v>2234.15</v>
      </c>
      <c r="BX22">
        <v>0.01</v>
      </c>
      <c r="BY22">
        <v>0.02</v>
      </c>
      <c r="BZ22">
        <v>1.8479300000000001E-2</v>
      </c>
      <c r="CA22">
        <v>1.7152799999999999E-2</v>
      </c>
      <c r="CB22" t="s">
        <v>159</v>
      </c>
      <c r="CD22">
        <v>334</v>
      </c>
    </row>
    <row r="25" spans="1:16384" s="2" customFormat="1" x14ac:dyDescent="0.2">
      <c r="B25" s="3" t="s">
        <v>165</v>
      </c>
      <c r="D25" s="2" cm="1">
        <f t="array" ref="D25">GEOMEAN(IF(D$2:D$22&gt;0,D$2:D$22))</f>
        <v>60.66291911180722</v>
      </c>
      <c r="F25" s="2" cm="1">
        <f t="array" ref="F25">GEOMEAN(IF(F$2:F$22&gt;0,F$2:F$22))</f>
        <v>0.39117392595839684</v>
      </c>
      <c r="H25" s="2" cm="1">
        <f t="array" ref="H25">GEOMEAN(IF(H$2:H$22&gt;0,H$2:H$22))</f>
        <v>7.2143947305698575</v>
      </c>
      <c r="I25" s="2" cm="1">
        <f t="array" ref="I25">GEOMEAN(IF(I$2:I$22&gt;0,I$2:I$22))</f>
        <v>4.7186304029934449</v>
      </c>
      <c r="O25" s="2" cm="1">
        <f t="array" ref="O25">GEOMEAN(IF(O$2:O$22&gt;0,O$2:O$22))</f>
        <v>292.27341567158095</v>
      </c>
      <c r="P25" s="2" cm="1">
        <f t="array" ref="P25">GEOMEAN(IF(P$2:P$22&gt;0,P$2:P$22))</f>
        <v>112.07516631181613</v>
      </c>
      <c r="Q25" s="2" cm="1">
        <f t="array" ref="Q25">GEOMEAN(IF(Q$2:Q$22&gt;0,Q$2:Q$22))</f>
        <v>14.976842205159125</v>
      </c>
      <c r="R25" s="2" cm="1">
        <f t="array" ref="R25">GEOMEAN(IF(R$2:R$22&gt;0,R$2:R$22))</f>
        <v>10.966525193813036</v>
      </c>
      <c r="Z25" s="2" cm="1">
        <f t="array" ref="Z25">GEOMEAN(IF(Z$2:Z$22&gt;0,Z$2:Z$22))</f>
        <v>160066.48217541835</v>
      </c>
      <c r="AD25" s="2" cm="1">
        <f t="array" ref="AD25">GEOMEAN(IF(AD$2:AD$22&gt;0,AD$2:AD$22))</f>
        <v>5556.6079090733729</v>
      </c>
      <c r="AM25" s="2" cm="1">
        <f t="array" ref="AM25">GEOMEAN(IF(AM$2:AM$22&gt;0,AM$2:AM$22))</f>
        <v>3.9309339453480243</v>
      </c>
      <c r="AO25" s="2" cm="1">
        <f t="array" ref="AO25">GEOMEAN(IF(AO$2:AO$22&gt;0,AO$2:AO$22))</f>
        <v>3.6440432124571296</v>
      </c>
      <c r="AZ25" s="2" cm="1">
        <f t="array" ref="AZ25">GEOMEAN(IF(AZ$2:AZ$22&gt;0,AZ$2:AZ$22))</f>
        <v>65.416475297867891</v>
      </c>
      <c r="BA25" s="2" cm="1">
        <f t="array" ref="BA25">GEOMEAN(IF(BA$2:BA$22&gt;0,BA$2:BA$22))</f>
        <v>41470.890285145477</v>
      </c>
      <c r="BG25" s="2" cm="1">
        <f t="array" ref="BG25">GEOMEAN(IF(BG$2:BG$22&gt;0,BG$2:BG$22))</f>
        <v>23.879857853183573</v>
      </c>
      <c r="BP25" s="2" cm="1">
        <f t="array" ref="BP25">GEOMEAN(IF(BP$2:BP$22&gt;0,BP$2:BP$22))</f>
        <v>10.310223083587241</v>
      </c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4" customFormat="1" ht="51" x14ac:dyDescent="0.2">
      <c r="B26" s="5" t="s">
        <v>166</v>
      </c>
      <c r="D26" s="5" t="s">
        <v>167</v>
      </c>
      <c r="F26" s="5" t="s">
        <v>168</v>
      </c>
      <c r="H26" s="5" t="s">
        <v>169</v>
      </c>
      <c r="I26" s="5" t="s">
        <v>170</v>
      </c>
      <c r="O26" s="5" t="s">
        <v>171</v>
      </c>
      <c r="P26" s="5" t="s">
        <v>172</v>
      </c>
      <c r="Q26" s="5" t="s">
        <v>173</v>
      </c>
      <c r="R26" s="5" t="s">
        <v>174</v>
      </c>
      <c r="Z26" s="5" t="s">
        <v>175</v>
      </c>
      <c r="AD26" s="5" t="s">
        <v>176</v>
      </c>
      <c r="AE26" s="5" t="s">
        <v>177</v>
      </c>
      <c r="AM26" s="5" t="s">
        <v>178</v>
      </c>
      <c r="AO26" s="5" t="s">
        <v>179</v>
      </c>
      <c r="AZ26" s="5" t="s">
        <v>180</v>
      </c>
      <c r="BA26" s="5" t="s">
        <v>181</v>
      </c>
      <c r="BG26" s="5" t="s">
        <v>182</v>
      </c>
      <c r="BP26" s="5" t="s">
        <v>183</v>
      </c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x14ac:dyDescent="0.2">
      <c r="A27" t="s">
        <v>79</v>
      </c>
      <c r="B27" t="str">
        <f>B2</f>
        <v xml:space="preserve">  mcml</v>
      </c>
      <c r="C27" t="str">
        <f t="shared" ref="C27:BN28" si="0">C2</f>
        <v xml:space="preserve">  common</v>
      </c>
      <c r="D27">
        <f t="shared" si="0"/>
        <v>4466.38</v>
      </c>
      <c r="E27" t="str">
        <f t="shared" si="0"/>
        <v xml:space="preserve">  </v>
      </c>
      <c r="F27">
        <f t="shared" si="0"/>
        <v>25.48</v>
      </c>
      <c r="G27">
        <f t="shared" si="0"/>
        <v>900708</v>
      </c>
      <c r="H27">
        <f t="shared" si="0"/>
        <v>26</v>
      </c>
      <c r="I27">
        <f t="shared" si="0"/>
        <v>2270.31</v>
      </c>
      <c r="J27">
        <f t="shared" si="0"/>
        <v>-1</v>
      </c>
      <c r="K27">
        <f t="shared" si="0"/>
        <v>-1</v>
      </c>
      <c r="L27">
        <f t="shared" si="0"/>
        <v>379636</v>
      </c>
      <c r="M27">
        <f t="shared" si="0"/>
        <v>-1</v>
      </c>
      <c r="N27">
        <f t="shared" si="0"/>
        <v>-1</v>
      </c>
      <c r="O27">
        <f t="shared" si="0"/>
        <v>7041</v>
      </c>
      <c r="P27">
        <f t="shared" si="0"/>
        <v>36</v>
      </c>
      <c r="Q27">
        <f t="shared" si="0"/>
        <v>159</v>
      </c>
      <c r="R27">
        <f t="shared" si="0"/>
        <v>27</v>
      </c>
      <c r="S27" t="str">
        <f t="shared" si="0"/>
        <v xml:space="preserve">  success</v>
      </c>
      <c r="T27" t="str">
        <f t="shared" si="0"/>
        <v xml:space="preserve">  v8.0.0-rc2-4609-g18c329690-dirty</v>
      </c>
      <c r="U27" t="str">
        <f t="shared" si="0"/>
        <v xml:space="preserve">  Release VTR_ASSERT_LEVEL=2</v>
      </c>
      <c r="V27" t="str">
        <f t="shared" si="0"/>
        <v xml:space="preserve">  GNU 9.3.0 on Linux-5.11.0-36-generic x86_64</v>
      </c>
      <c r="W27" t="str">
        <f t="shared" si="0"/>
        <v xml:space="preserve">  2021-09-28T14:39:25</v>
      </c>
      <c r="X27" t="str">
        <f t="shared" si="0"/>
        <v xml:space="preserve">  CASA44</v>
      </c>
      <c r="Y27" t="str">
        <f t="shared" si="0"/>
        <v xml:space="preserve">  /home/casauser/Desktop/Repos/sdamghan</v>
      </c>
      <c r="Z27">
        <f t="shared" si="0"/>
        <v>2411772</v>
      </c>
      <c r="AA27">
        <f t="shared" si="0"/>
        <v>36</v>
      </c>
      <c r="AB27">
        <f t="shared" si="0"/>
        <v>356</v>
      </c>
      <c r="AC27">
        <f t="shared" si="0"/>
        <v>190343</v>
      </c>
      <c r="AD27">
        <f t="shared" si="0"/>
        <v>166383</v>
      </c>
      <c r="AE27">
        <f t="shared" si="0"/>
        <v>1</v>
      </c>
      <c r="AF27">
        <f t="shared" si="0"/>
        <v>61578</v>
      </c>
      <c r="AG27">
        <f t="shared" si="0"/>
        <v>7619</v>
      </c>
      <c r="AH27">
        <f t="shared" si="0"/>
        <v>99</v>
      </c>
      <c r="AI27">
        <f t="shared" si="0"/>
        <v>99</v>
      </c>
      <c r="AJ27">
        <f t="shared" si="0"/>
        <v>9801</v>
      </c>
      <c r="AK27" t="str">
        <f t="shared" si="0"/>
        <v xml:space="preserve">  clb</v>
      </c>
      <c r="AL27" t="str">
        <f t="shared" si="0"/>
        <v xml:space="preserve">  auto</v>
      </c>
      <c r="AM27">
        <f t="shared" si="0"/>
        <v>190.55</v>
      </c>
      <c r="AN27">
        <f t="shared" si="0"/>
        <v>750153</v>
      </c>
      <c r="AO27">
        <f t="shared" si="0"/>
        <v>454.23</v>
      </c>
      <c r="AP27">
        <f t="shared" si="0"/>
        <v>2.2599999999999998</v>
      </c>
      <c r="AQ27">
        <f t="shared" si="0"/>
        <v>41.535800000000002</v>
      </c>
      <c r="AR27">
        <f t="shared" si="0"/>
        <v>-289991</v>
      </c>
      <c r="AS27">
        <f t="shared" si="0"/>
        <v>-41.535800000000002</v>
      </c>
      <c r="AT27">
        <f t="shared" si="0"/>
        <v>41.535800000000002</v>
      </c>
      <c r="AU27">
        <f t="shared" si="0"/>
        <v>67.06</v>
      </c>
      <c r="AV27">
        <f t="shared" si="0"/>
        <v>0.22303400000000001</v>
      </c>
      <c r="AW27">
        <f t="shared" si="0"/>
        <v>0.19159499999999999</v>
      </c>
      <c r="AX27">
        <f t="shared" si="0"/>
        <v>42.250700000000002</v>
      </c>
      <c r="AY27">
        <f t="shared" si="0"/>
        <v>36.344900000000003</v>
      </c>
      <c r="AZ27">
        <f t="shared" si="0"/>
        <v>140</v>
      </c>
      <c r="BA27">
        <f t="shared" si="0"/>
        <v>996919</v>
      </c>
      <c r="BB27">
        <f t="shared" si="0"/>
        <v>23</v>
      </c>
      <c r="BC27">
        <f t="shared" si="0"/>
        <v>600857000</v>
      </c>
      <c r="BD27">
        <f t="shared" si="0"/>
        <v>477258000</v>
      </c>
      <c r="BE27">
        <f t="shared" si="0"/>
        <v>88483100</v>
      </c>
      <c r="BF27">
        <f t="shared" si="0"/>
        <v>9027.9699999999993</v>
      </c>
      <c r="BG27">
        <f t="shared" si="0"/>
        <v>1286.58</v>
      </c>
      <c r="BH27">
        <f t="shared" si="0"/>
        <v>160.94499999999999</v>
      </c>
      <c r="BI27">
        <f t="shared" si="0"/>
        <v>138.94399999999999</v>
      </c>
      <c r="BJ27">
        <f t="shared" si="0"/>
        <v>953948</v>
      </c>
      <c r="BK27">
        <f t="shared" si="0"/>
        <v>21</v>
      </c>
      <c r="BL27">
        <f t="shared" si="0"/>
        <v>224807</v>
      </c>
      <c r="BM27">
        <f t="shared" si="0"/>
        <v>570077</v>
      </c>
      <c r="BN27">
        <f t="shared" si="0"/>
        <v>94604979</v>
      </c>
      <c r="BO27">
        <f t="shared" ref="BO27:CD31" si="1">BO2</f>
        <v>20582297</v>
      </c>
      <c r="BP27">
        <f t="shared" si="1"/>
        <v>44.712499999999999</v>
      </c>
      <c r="BQ27">
        <f t="shared" si="1"/>
        <v>44.712499999999999</v>
      </c>
      <c r="BR27">
        <f t="shared" si="1"/>
        <v>-350234</v>
      </c>
      <c r="BS27">
        <f t="shared" si="1"/>
        <v>-44.712499999999999</v>
      </c>
      <c r="BT27">
        <f t="shared" si="1"/>
        <v>0</v>
      </c>
      <c r="BU27">
        <f t="shared" si="1"/>
        <v>0</v>
      </c>
      <c r="BV27">
        <f t="shared" si="1"/>
        <v>112593000</v>
      </c>
      <c r="BW27">
        <f t="shared" si="1"/>
        <v>11487.9</v>
      </c>
      <c r="BX27">
        <f t="shared" si="1"/>
        <v>29.14</v>
      </c>
      <c r="BY27">
        <f t="shared" si="1"/>
        <v>31.19</v>
      </c>
      <c r="BZ27">
        <f t="shared" si="1"/>
        <v>14.6226</v>
      </c>
      <c r="CA27">
        <f t="shared" si="1"/>
        <v>13.302300000000001</v>
      </c>
      <c r="CB27" t="str">
        <f t="shared" si="1"/>
        <v xml:space="preserve"> </v>
      </c>
      <c r="CC27">
        <f t="shared" si="1"/>
        <v>0</v>
      </c>
      <c r="CD27">
        <f t="shared" si="1"/>
        <v>178079</v>
      </c>
    </row>
    <row r="28" spans="1:16384" x14ac:dyDescent="0.2">
      <c r="A28" t="s">
        <v>79</v>
      </c>
      <c r="B28" t="str">
        <f t="shared" ref="B28:Q31" si="2">B3</f>
        <v xml:space="preserve">  LU32PEEng</v>
      </c>
      <c r="C28" t="str">
        <f t="shared" si="2"/>
        <v xml:space="preserve">  common</v>
      </c>
      <c r="D28">
        <f t="shared" si="2"/>
        <v>8760.0300000000007</v>
      </c>
      <c r="E28" t="str">
        <f t="shared" si="2"/>
        <v xml:space="preserve">  </v>
      </c>
      <c r="F28">
        <f t="shared" si="2"/>
        <v>11.12</v>
      </c>
      <c r="G28">
        <f t="shared" si="2"/>
        <v>715248</v>
      </c>
      <c r="H28">
        <f t="shared" si="2"/>
        <v>101</v>
      </c>
      <c r="I28">
        <f t="shared" si="2"/>
        <v>599.20000000000005</v>
      </c>
      <c r="J28">
        <f t="shared" si="2"/>
        <v>-1</v>
      </c>
      <c r="K28">
        <f t="shared" si="2"/>
        <v>-1</v>
      </c>
      <c r="L28">
        <f t="shared" si="2"/>
        <v>316448</v>
      </c>
      <c r="M28">
        <f t="shared" si="2"/>
        <v>-1</v>
      </c>
      <c r="N28">
        <f t="shared" si="2"/>
        <v>-1</v>
      </c>
      <c r="O28">
        <f t="shared" si="2"/>
        <v>7496</v>
      </c>
      <c r="P28">
        <f t="shared" si="2"/>
        <v>114</v>
      </c>
      <c r="Q28">
        <f t="shared" si="2"/>
        <v>167</v>
      </c>
      <c r="R28">
        <f t="shared" si="0"/>
        <v>32</v>
      </c>
      <c r="S28" t="str">
        <f t="shared" si="0"/>
        <v xml:space="preserve">  success</v>
      </c>
      <c r="T28" t="str">
        <f t="shared" si="0"/>
        <v xml:space="preserve">  v8.0.0-rc2-4609-g18c329690-dirty</v>
      </c>
      <c r="U28" t="str">
        <f t="shared" si="0"/>
        <v xml:space="preserve">  Release VTR_ASSERT_LEVEL=2</v>
      </c>
      <c r="V28" t="str">
        <f t="shared" si="0"/>
        <v xml:space="preserve">  GNU 9.3.0 on Linux-5.11.0-36-generic x86_64</v>
      </c>
      <c r="W28" t="str">
        <f t="shared" si="0"/>
        <v xml:space="preserve">  2021-09-28T14:39:25</v>
      </c>
      <c r="X28" t="str">
        <f t="shared" si="0"/>
        <v xml:space="preserve">  CASA44</v>
      </c>
      <c r="Y28" t="str">
        <f t="shared" si="0"/>
        <v xml:space="preserve">  /home/casauser/Desktop/Repos/sdamghan</v>
      </c>
      <c r="Z28">
        <f t="shared" si="0"/>
        <v>1992244</v>
      </c>
      <c r="AA28">
        <f t="shared" si="0"/>
        <v>114</v>
      </c>
      <c r="AB28">
        <f t="shared" si="0"/>
        <v>102</v>
      </c>
      <c r="AC28">
        <f t="shared" si="0"/>
        <v>124851</v>
      </c>
      <c r="AD28">
        <f t="shared" si="0"/>
        <v>111146</v>
      </c>
      <c r="AE28">
        <f t="shared" si="0"/>
        <v>1</v>
      </c>
      <c r="AF28">
        <f t="shared" si="0"/>
        <v>59204</v>
      </c>
      <c r="AG28">
        <f t="shared" si="0"/>
        <v>7911</v>
      </c>
      <c r="AH28">
        <f t="shared" si="0"/>
        <v>102</v>
      </c>
      <c r="AI28">
        <f t="shared" si="0"/>
        <v>102</v>
      </c>
      <c r="AJ28">
        <f t="shared" si="0"/>
        <v>10404</v>
      </c>
      <c r="AK28" t="str">
        <f t="shared" si="0"/>
        <v xml:space="preserve">  clb</v>
      </c>
      <c r="AL28" t="str">
        <f t="shared" si="0"/>
        <v xml:space="preserve">  auto</v>
      </c>
      <c r="AM28">
        <f t="shared" si="0"/>
        <v>191.17</v>
      </c>
      <c r="AN28">
        <f t="shared" si="0"/>
        <v>1062397</v>
      </c>
      <c r="AO28">
        <f t="shared" si="0"/>
        <v>314.39999999999998</v>
      </c>
      <c r="AP28">
        <f t="shared" si="0"/>
        <v>1.96</v>
      </c>
      <c r="AQ28">
        <f t="shared" si="0"/>
        <v>67.068299999999994</v>
      </c>
      <c r="AR28">
        <f t="shared" si="0"/>
        <v>-359341</v>
      </c>
      <c r="AS28">
        <f t="shared" si="0"/>
        <v>-67.068299999999994</v>
      </c>
      <c r="AT28">
        <f t="shared" si="0"/>
        <v>67.068299999999994</v>
      </c>
      <c r="AU28">
        <f t="shared" si="0"/>
        <v>71.069999999999993</v>
      </c>
      <c r="AV28">
        <f t="shared" si="0"/>
        <v>0.23245299999999999</v>
      </c>
      <c r="AW28">
        <f t="shared" si="0"/>
        <v>0.20749999999999999</v>
      </c>
      <c r="AX28">
        <f t="shared" si="0"/>
        <v>33.284199999999998</v>
      </c>
      <c r="AY28">
        <f t="shared" si="0"/>
        <v>28.961300000000001</v>
      </c>
      <c r="AZ28">
        <f t="shared" si="0"/>
        <v>128</v>
      </c>
      <c r="BA28">
        <f t="shared" si="0"/>
        <v>1410219</v>
      </c>
      <c r="BB28">
        <f t="shared" si="0"/>
        <v>23</v>
      </c>
      <c r="BC28">
        <f t="shared" si="0"/>
        <v>636957000</v>
      </c>
      <c r="BD28">
        <f t="shared" si="0"/>
        <v>508141000</v>
      </c>
      <c r="BE28">
        <f t="shared" si="0"/>
        <v>86888000</v>
      </c>
      <c r="BF28">
        <f t="shared" si="0"/>
        <v>8351.4</v>
      </c>
      <c r="BG28">
        <f t="shared" si="0"/>
        <v>7377.8</v>
      </c>
      <c r="BH28">
        <f t="shared" si="0"/>
        <v>130.429</v>
      </c>
      <c r="BI28">
        <f t="shared" si="0"/>
        <v>113.185</v>
      </c>
      <c r="BJ28">
        <f t="shared" si="0"/>
        <v>1346409</v>
      </c>
      <c r="BK28">
        <f t="shared" si="0"/>
        <v>22</v>
      </c>
      <c r="BL28">
        <f t="shared" si="0"/>
        <v>216513</v>
      </c>
      <c r="BM28">
        <f t="shared" si="0"/>
        <v>909460</v>
      </c>
      <c r="BN28">
        <f t="shared" si="0"/>
        <v>229154208</v>
      </c>
      <c r="BO28">
        <f t="shared" si="1"/>
        <v>53565518</v>
      </c>
      <c r="BP28">
        <f t="shared" si="1"/>
        <v>76.919499999999999</v>
      </c>
      <c r="BQ28">
        <f t="shared" si="1"/>
        <v>76.919499999999999</v>
      </c>
      <c r="BR28">
        <f t="shared" si="1"/>
        <v>-493405</v>
      </c>
      <c r="BS28">
        <f t="shared" si="1"/>
        <v>-76.919499999999999</v>
      </c>
      <c r="BT28">
        <f t="shared" si="1"/>
        <v>0</v>
      </c>
      <c r="BU28">
        <f t="shared" si="1"/>
        <v>0</v>
      </c>
      <c r="BV28">
        <f t="shared" si="1"/>
        <v>109718000</v>
      </c>
      <c r="BW28">
        <f t="shared" si="1"/>
        <v>10545.7</v>
      </c>
      <c r="BX28">
        <f t="shared" si="1"/>
        <v>23.81</v>
      </c>
      <c r="BY28">
        <f t="shared" si="1"/>
        <v>62.32</v>
      </c>
      <c r="BZ28">
        <f t="shared" si="1"/>
        <v>15.5837</v>
      </c>
      <c r="CA28">
        <f t="shared" si="1"/>
        <v>14.054500000000001</v>
      </c>
      <c r="CB28" t="str">
        <f t="shared" si="1"/>
        <v xml:space="preserve"> </v>
      </c>
      <c r="CC28">
        <f t="shared" si="1"/>
        <v>0</v>
      </c>
      <c r="CD28">
        <f t="shared" si="1"/>
        <v>114964</v>
      </c>
    </row>
    <row r="29" spans="1:16384" x14ac:dyDescent="0.2">
      <c r="A29" t="s">
        <v>79</v>
      </c>
      <c r="B29" t="str">
        <f t="shared" si="2"/>
        <v xml:space="preserve">  stereovision2</v>
      </c>
      <c r="C29" t="str">
        <f t="shared" ref="C29:BN31" si="3">C4</f>
        <v xml:space="preserve">  common</v>
      </c>
      <c r="D29">
        <f t="shared" si="3"/>
        <v>704.87</v>
      </c>
      <c r="E29" t="str">
        <f t="shared" si="3"/>
        <v xml:space="preserve">  </v>
      </c>
      <c r="F29">
        <f t="shared" si="3"/>
        <v>1.23</v>
      </c>
      <c r="G29">
        <f t="shared" si="3"/>
        <v>161980</v>
      </c>
      <c r="H29">
        <f t="shared" si="3"/>
        <v>3</v>
      </c>
      <c r="I29">
        <f t="shared" si="3"/>
        <v>5.13</v>
      </c>
      <c r="J29">
        <f t="shared" si="3"/>
        <v>-1</v>
      </c>
      <c r="K29">
        <f t="shared" si="3"/>
        <v>-1</v>
      </c>
      <c r="L29">
        <f t="shared" si="3"/>
        <v>205912</v>
      </c>
      <c r="M29">
        <f t="shared" si="3"/>
        <v>-1</v>
      </c>
      <c r="N29">
        <f t="shared" si="3"/>
        <v>-1</v>
      </c>
      <c r="O29">
        <f t="shared" si="3"/>
        <v>1652</v>
      </c>
      <c r="P29">
        <f t="shared" si="3"/>
        <v>149</v>
      </c>
      <c r="Q29">
        <f t="shared" si="3"/>
        <v>0</v>
      </c>
      <c r="R29">
        <f t="shared" si="3"/>
        <v>324</v>
      </c>
      <c r="S29" t="str">
        <f t="shared" si="3"/>
        <v xml:space="preserve">  success</v>
      </c>
      <c r="T29" t="str">
        <f t="shared" si="3"/>
        <v xml:space="preserve">  v8.0.0-rc2-4609-g18c329690-dirty</v>
      </c>
      <c r="U29" t="str">
        <f t="shared" si="3"/>
        <v xml:space="preserve">  Release VTR_ASSERT_LEVEL=2</v>
      </c>
      <c r="V29" t="str">
        <f t="shared" si="3"/>
        <v xml:space="preserve">  GNU 9.3.0 on Linux-5.11.0-36-generic x86_64</v>
      </c>
      <c r="W29" t="str">
        <f t="shared" si="3"/>
        <v xml:space="preserve">  2021-09-28T14:39:25</v>
      </c>
      <c r="X29" t="str">
        <f t="shared" si="3"/>
        <v xml:space="preserve">  CASA44</v>
      </c>
      <c r="Y29" t="str">
        <f t="shared" si="3"/>
        <v xml:space="preserve">  /home/casauser/Desktop/Repos/sdamghan</v>
      </c>
      <c r="Z29">
        <f t="shared" si="3"/>
        <v>1483596</v>
      </c>
      <c r="AA29">
        <f t="shared" si="3"/>
        <v>149</v>
      </c>
      <c r="AB29">
        <f t="shared" si="3"/>
        <v>182</v>
      </c>
      <c r="AC29">
        <f t="shared" si="3"/>
        <v>65737</v>
      </c>
      <c r="AD29">
        <f t="shared" si="3"/>
        <v>42630</v>
      </c>
      <c r="AE29">
        <f t="shared" si="3"/>
        <v>1</v>
      </c>
      <c r="AF29">
        <f t="shared" si="3"/>
        <v>35969</v>
      </c>
      <c r="AG29">
        <f t="shared" si="3"/>
        <v>2307</v>
      </c>
      <c r="AH29">
        <f t="shared" si="3"/>
        <v>104</v>
      </c>
      <c r="AI29">
        <f t="shared" si="3"/>
        <v>104</v>
      </c>
      <c r="AJ29">
        <f t="shared" si="3"/>
        <v>10816</v>
      </c>
      <c r="AK29" t="str">
        <f t="shared" si="3"/>
        <v xml:space="preserve">  mult_36</v>
      </c>
      <c r="AL29" t="str">
        <f t="shared" si="3"/>
        <v xml:space="preserve">  auto</v>
      </c>
      <c r="AM29">
        <f t="shared" si="3"/>
        <v>22.1</v>
      </c>
      <c r="AN29">
        <f t="shared" si="3"/>
        <v>344548</v>
      </c>
      <c r="AO29">
        <f t="shared" si="3"/>
        <v>41.41</v>
      </c>
      <c r="AP29">
        <f t="shared" si="3"/>
        <v>0.27</v>
      </c>
      <c r="AQ29">
        <f t="shared" si="3"/>
        <v>14.3805</v>
      </c>
      <c r="AR29">
        <f t="shared" si="3"/>
        <v>-63231.5</v>
      </c>
      <c r="AS29">
        <f t="shared" si="3"/>
        <v>-14.3805</v>
      </c>
      <c r="AT29">
        <f t="shared" si="3"/>
        <v>14.3805</v>
      </c>
      <c r="AU29">
        <f t="shared" si="3"/>
        <v>74.12</v>
      </c>
      <c r="AV29">
        <f t="shared" si="3"/>
        <v>8.0306799999999998E-2</v>
      </c>
      <c r="AW29">
        <f t="shared" si="3"/>
        <v>7.4698500000000001E-2</v>
      </c>
      <c r="AX29">
        <f t="shared" si="3"/>
        <v>12.6538</v>
      </c>
      <c r="AY29">
        <f t="shared" si="3"/>
        <v>11.5474</v>
      </c>
      <c r="AZ29">
        <f t="shared" si="3"/>
        <v>80</v>
      </c>
      <c r="BA29">
        <f t="shared" si="3"/>
        <v>476128</v>
      </c>
      <c r="BB29">
        <f t="shared" si="3"/>
        <v>40</v>
      </c>
      <c r="BC29">
        <f t="shared" si="3"/>
        <v>667561000</v>
      </c>
      <c r="BD29">
        <f t="shared" si="3"/>
        <v>217331000</v>
      </c>
      <c r="BE29">
        <f t="shared" si="3"/>
        <v>59486900</v>
      </c>
      <c r="BF29">
        <f t="shared" si="3"/>
        <v>5499.9</v>
      </c>
      <c r="BG29">
        <f t="shared" si="3"/>
        <v>481.33</v>
      </c>
      <c r="BH29">
        <f t="shared" si="3"/>
        <v>50.929699999999997</v>
      </c>
      <c r="BI29">
        <f t="shared" si="3"/>
        <v>46.649500000000003</v>
      </c>
      <c r="BJ29">
        <f t="shared" si="3"/>
        <v>448992</v>
      </c>
      <c r="BK29">
        <f t="shared" si="3"/>
        <v>20</v>
      </c>
      <c r="BL29">
        <f t="shared" si="3"/>
        <v>119577</v>
      </c>
      <c r="BM29">
        <f t="shared" si="3"/>
        <v>141218</v>
      </c>
      <c r="BN29">
        <f t="shared" si="3"/>
        <v>33413430</v>
      </c>
      <c r="BO29">
        <f t="shared" si="1"/>
        <v>6676884</v>
      </c>
      <c r="BP29">
        <f t="shared" si="1"/>
        <v>15.9519</v>
      </c>
      <c r="BQ29">
        <f t="shared" si="1"/>
        <v>15.9519</v>
      </c>
      <c r="BR29">
        <f t="shared" si="1"/>
        <v>-75748.3</v>
      </c>
      <c r="BS29">
        <f t="shared" si="1"/>
        <v>-15.9519</v>
      </c>
      <c r="BT29">
        <f t="shared" si="1"/>
        <v>0</v>
      </c>
      <c r="BU29">
        <f t="shared" si="1"/>
        <v>0</v>
      </c>
      <c r="BV29">
        <f t="shared" si="1"/>
        <v>74972600</v>
      </c>
      <c r="BW29">
        <f t="shared" si="1"/>
        <v>6931.63</v>
      </c>
      <c r="BX29">
        <f t="shared" si="1"/>
        <v>18.29</v>
      </c>
      <c r="BY29">
        <f t="shared" si="1"/>
        <v>8.74</v>
      </c>
      <c r="BZ29">
        <f t="shared" si="1"/>
        <v>4.6536400000000002</v>
      </c>
      <c r="CA29">
        <f t="shared" si="1"/>
        <v>4.35616</v>
      </c>
      <c r="CB29" t="str">
        <f t="shared" si="1"/>
        <v xml:space="preserve"> </v>
      </c>
      <c r="CC29">
        <f t="shared" si="1"/>
        <v>0</v>
      </c>
      <c r="CD29">
        <f t="shared" si="1"/>
        <v>38455</v>
      </c>
    </row>
    <row r="30" spans="1:16384" x14ac:dyDescent="0.2">
      <c r="A30" t="s">
        <v>79</v>
      </c>
      <c r="B30" t="str">
        <f t="shared" si="2"/>
        <v xml:space="preserve">  LU8PEEng</v>
      </c>
      <c r="C30" t="str">
        <f t="shared" si="3"/>
        <v xml:space="preserve">  common</v>
      </c>
      <c r="D30">
        <f t="shared" si="3"/>
        <v>550.55999999999995</v>
      </c>
      <c r="E30" t="str">
        <f t="shared" si="3"/>
        <v xml:space="preserve">  </v>
      </c>
      <c r="F30">
        <f t="shared" si="3"/>
        <v>2.46</v>
      </c>
      <c r="G30">
        <f t="shared" si="3"/>
        <v>215920</v>
      </c>
      <c r="H30">
        <f t="shared" si="3"/>
        <v>101</v>
      </c>
      <c r="I30">
        <f t="shared" si="3"/>
        <v>64.77</v>
      </c>
      <c r="J30">
        <f t="shared" si="3"/>
        <v>-1</v>
      </c>
      <c r="K30">
        <f t="shared" si="3"/>
        <v>-1</v>
      </c>
      <c r="L30">
        <f t="shared" si="3"/>
        <v>107848</v>
      </c>
      <c r="M30">
        <f t="shared" si="3"/>
        <v>-1</v>
      </c>
      <c r="N30">
        <f t="shared" si="3"/>
        <v>-1</v>
      </c>
      <c r="O30">
        <f t="shared" si="3"/>
        <v>2194</v>
      </c>
      <c r="P30">
        <f t="shared" si="3"/>
        <v>114</v>
      </c>
      <c r="Q30">
        <f t="shared" si="3"/>
        <v>44</v>
      </c>
      <c r="R30">
        <f t="shared" si="3"/>
        <v>8</v>
      </c>
      <c r="S30" t="str">
        <f t="shared" si="3"/>
        <v xml:space="preserve">  success</v>
      </c>
      <c r="T30" t="str">
        <f t="shared" si="3"/>
        <v xml:space="preserve">  v8.0.0-rc2-4609-g18c329690-dirty</v>
      </c>
      <c r="U30" t="str">
        <f t="shared" si="3"/>
        <v xml:space="preserve">  Release VTR_ASSERT_LEVEL=2</v>
      </c>
      <c r="V30" t="str">
        <f t="shared" si="3"/>
        <v xml:space="preserve">  GNU 9.3.0 on Linux-5.11.0-36-generic x86_64</v>
      </c>
      <c r="W30" t="str">
        <f t="shared" si="3"/>
        <v xml:space="preserve">  2021-09-28T14:39:25</v>
      </c>
      <c r="X30" t="str">
        <f t="shared" si="3"/>
        <v xml:space="preserve">  CASA44</v>
      </c>
      <c r="Y30" t="str">
        <f t="shared" si="3"/>
        <v xml:space="preserve">  /home/casauser/Desktop/Repos/sdamghan</v>
      </c>
      <c r="Z30">
        <f t="shared" si="3"/>
        <v>596172</v>
      </c>
      <c r="AA30">
        <f t="shared" si="3"/>
        <v>114</v>
      </c>
      <c r="AB30">
        <f t="shared" si="3"/>
        <v>102</v>
      </c>
      <c r="AC30">
        <f t="shared" si="3"/>
        <v>38224</v>
      </c>
      <c r="AD30">
        <f t="shared" si="3"/>
        <v>33865</v>
      </c>
      <c r="AE30">
        <f t="shared" si="3"/>
        <v>1</v>
      </c>
      <c r="AF30">
        <f t="shared" si="3"/>
        <v>18072</v>
      </c>
      <c r="AG30">
        <f t="shared" si="3"/>
        <v>2462</v>
      </c>
      <c r="AH30">
        <f t="shared" si="3"/>
        <v>57</v>
      </c>
      <c r="AI30">
        <f t="shared" si="3"/>
        <v>57</v>
      </c>
      <c r="AJ30">
        <f t="shared" si="3"/>
        <v>3249</v>
      </c>
      <c r="AK30" t="str">
        <f t="shared" si="3"/>
        <v xml:space="preserve">  clb</v>
      </c>
      <c r="AL30" t="str">
        <f t="shared" si="3"/>
        <v xml:space="preserve">  auto</v>
      </c>
      <c r="AM30">
        <f t="shared" si="3"/>
        <v>54.64</v>
      </c>
      <c r="AN30">
        <f t="shared" si="3"/>
        <v>230973</v>
      </c>
      <c r="AO30">
        <f t="shared" si="3"/>
        <v>37.83</v>
      </c>
      <c r="AP30">
        <f t="shared" si="3"/>
        <v>0.27</v>
      </c>
      <c r="AQ30">
        <f t="shared" si="3"/>
        <v>67.822599999999994</v>
      </c>
      <c r="AR30">
        <f t="shared" si="3"/>
        <v>-52847.3</v>
      </c>
      <c r="AS30">
        <f t="shared" si="3"/>
        <v>-67.822599999999994</v>
      </c>
      <c r="AT30">
        <f t="shared" si="3"/>
        <v>67.822599999999994</v>
      </c>
      <c r="AU30">
        <f t="shared" si="3"/>
        <v>19.03</v>
      </c>
      <c r="AV30">
        <f t="shared" si="3"/>
        <v>5.3115099999999998E-2</v>
      </c>
      <c r="AW30">
        <f t="shared" si="3"/>
        <v>4.7368500000000001E-2</v>
      </c>
      <c r="AX30">
        <f t="shared" si="3"/>
        <v>7.8952</v>
      </c>
      <c r="AY30">
        <f t="shared" si="3"/>
        <v>6.7728900000000003</v>
      </c>
      <c r="AZ30">
        <f t="shared" si="3"/>
        <v>96</v>
      </c>
      <c r="BA30">
        <f t="shared" si="3"/>
        <v>353541</v>
      </c>
      <c r="BB30">
        <f t="shared" si="3"/>
        <v>45</v>
      </c>
      <c r="BC30">
        <f t="shared" si="3"/>
        <v>192089000</v>
      </c>
      <c r="BD30">
        <f t="shared" si="3"/>
        <v>145526000</v>
      </c>
      <c r="BE30">
        <f t="shared" si="3"/>
        <v>20618200</v>
      </c>
      <c r="BF30">
        <f t="shared" si="3"/>
        <v>6346.02</v>
      </c>
      <c r="BG30">
        <f t="shared" si="3"/>
        <v>327.8</v>
      </c>
      <c r="BH30">
        <f t="shared" si="3"/>
        <v>37.967300000000002</v>
      </c>
      <c r="BI30">
        <f t="shared" si="3"/>
        <v>32.767600000000002</v>
      </c>
      <c r="BJ30">
        <f t="shared" si="3"/>
        <v>320655</v>
      </c>
      <c r="BK30">
        <f t="shared" si="3"/>
        <v>23</v>
      </c>
      <c r="BL30">
        <f t="shared" si="3"/>
        <v>71370</v>
      </c>
      <c r="BM30">
        <f t="shared" si="3"/>
        <v>268025</v>
      </c>
      <c r="BN30">
        <f t="shared" si="3"/>
        <v>36896657</v>
      </c>
      <c r="BO30">
        <f t="shared" si="1"/>
        <v>7709622</v>
      </c>
      <c r="BP30">
        <f t="shared" si="1"/>
        <v>77.148399999999995</v>
      </c>
      <c r="BQ30">
        <f t="shared" si="1"/>
        <v>77.148399999999995</v>
      </c>
      <c r="BR30">
        <f t="shared" si="1"/>
        <v>-64956.7</v>
      </c>
      <c r="BS30">
        <f t="shared" si="1"/>
        <v>-77.148399999999995</v>
      </c>
      <c r="BT30">
        <f t="shared" si="1"/>
        <v>0</v>
      </c>
      <c r="BU30">
        <f t="shared" si="1"/>
        <v>0</v>
      </c>
      <c r="BV30">
        <f t="shared" si="1"/>
        <v>25786400</v>
      </c>
      <c r="BW30">
        <f t="shared" si="1"/>
        <v>7936.73</v>
      </c>
      <c r="BX30">
        <f t="shared" si="1"/>
        <v>4.9400000000000004</v>
      </c>
      <c r="BY30">
        <f t="shared" si="1"/>
        <v>9.4700000000000006</v>
      </c>
      <c r="BZ30">
        <f t="shared" si="1"/>
        <v>4.1318099999999998</v>
      </c>
      <c r="CA30">
        <f t="shared" si="1"/>
        <v>3.7296</v>
      </c>
      <c r="CB30" t="str">
        <f t="shared" si="1"/>
        <v xml:space="preserve"> </v>
      </c>
      <c r="CC30">
        <f t="shared" si="1"/>
        <v>0</v>
      </c>
      <c r="CD30">
        <f t="shared" si="1"/>
        <v>34679</v>
      </c>
    </row>
    <row r="31" spans="1:16384" x14ac:dyDescent="0.2">
      <c r="A31" t="s">
        <v>79</v>
      </c>
      <c r="B31" t="str">
        <f t="shared" si="2"/>
        <v xml:space="preserve">  bgm</v>
      </c>
      <c r="C31" t="str">
        <f t="shared" si="3"/>
        <v xml:space="preserve">  common</v>
      </c>
      <c r="D31">
        <f t="shared" si="3"/>
        <v>480.32</v>
      </c>
      <c r="E31" t="str">
        <f t="shared" si="3"/>
        <v xml:space="preserve">  </v>
      </c>
      <c r="F31">
        <f t="shared" si="3"/>
        <v>2.94</v>
      </c>
      <c r="G31">
        <f t="shared" si="3"/>
        <v>382176</v>
      </c>
      <c r="H31">
        <f t="shared" si="3"/>
        <v>14</v>
      </c>
      <c r="I31">
        <f t="shared" si="3"/>
        <v>162.83000000000001</v>
      </c>
      <c r="J31">
        <f t="shared" si="3"/>
        <v>-1</v>
      </c>
      <c r="K31">
        <f t="shared" si="3"/>
        <v>-1</v>
      </c>
      <c r="L31">
        <f t="shared" si="3"/>
        <v>148544</v>
      </c>
      <c r="M31">
        <f t="shared" si="3"/>
        <v>-1</v>
      </c>
      <c r="N31">
        <f t="shared" si="3"/>
        <v>-1</v>
      </c>
      <c r="O31">
        <f t="shared" si="3"/>
        <v>2741</v>
      </c>
      <c r="P31">
        <f t="shared" si="3"/>
        <v>257</v>
      </c>
      <c r="Q31">
        <f t="shared" si="3"/>
        <v>0</v>
      </c>
      <c r="R31">
        <f t="shared" si="3"/>
        <v>11</v>
      </c>
      <c r="S31" t="str">
        <f t="shared" si="3"/>
        <v xml:space="preserve">  success</v>
      </c>
      <c r="T31" t="str">
        <f t="shared" si="3"/>
        <v xml:space="preserve">  v8.0.0-rc2-4609-g18c329690-dirty</v>
      </c>
      <c r="U31" t="str">
        <f t="shared" si="3"/>
        <v xml:space="preserve">  Release VTR_ASSERT_LEVEL=2</v>
      </c>
      <c r="V31" t="str">
        <f t="shared" si="3"/>
        <v xml:space="preserve">  GNU 9.3.0 on Linux-5.11.0-36-generic x86_64</v>
      </c>
      <c r="W31" t="str">
        <f t="shared" si="3"/>
        <v xml:space="preserve">  2021-09-28T14:39:25</v>
      </c>
      <c r="X31" t="str">
        <f t="shared" si="3"/>
        <v xml:space="preserve">  CASA44</v>
      </c>
      <c r="Y31" t="str">
        <f t="shared" si="3"/>
        <v xml:space="preserve">  /home/casauser/Desktop/Repos/sdamghan</v>
      </c>
      <c r="Z31">
        <f t="shared" si="3"/>
        <v>674408</v>
      </c>
      <c r="AA31">
        <f t="shared" si="3"/>
        <v>257</v>
      </c>
      <c r="AB31">
        <f t="shared" si="3"/>
        <v>32</v>
      </c>
      <c r="AC31">
        <f t="shared" si="3"/>
        <v>36518</v>
      </c>
      <c r="AD31">
        <f t="shared" si="3"/>
        <v>33906</v>
      </c>
      <c r="AE31">
        <f t="shared" si="3"/>
        <v>1</v>
      </c>
      <c r="AF31">
        <f t="shared" si="3"/>
        <v>19774</v>
      </c>
      <c r="AG31">
        <f t="shared" si="3"/>
        <v>3041</v>
      </c>
      <c r="AH31">
        <f t="shared" si="3"/>
        <v>63</v>
      </c>
      <c r="AI31">
        <f t="shared" si="3"/>
        <v>63</v>
      </c>
      <c r="AJ31">
        <f t="shared" si="3"/>
        <v>3969</v>
      </c>
      <c r="AK31" t="str">
        <f t="shared" si="3"/>
        <v xml:space="preserve">  clb</v>
      </c>
      <c r="AL31" t="str">
        <f t="shared" si="3"/>
        <v xml:space="preserve">  auto</v>
      </c>
      <c r="AM31">
        <f t="shared" si="3"/>
        <v>49.26</v>
      </c>
      <c r="AN31">
        <f t="shared" si="3"/>
        <v>247031</v>
      </c>
      <c r="AO31">
        <f t="shared" si="3"/>
        <v>51.16</v>
      </c>
      <c r="AP31">
        <f t="shared" si="3"/>
        <v>0.35</v>
      </c>
      <c r="AQ31">
        <f t="shared" si="3"/>
        <v>17.513500000000001</v>
      </c>
      <c r="AR31">
        <f t="shared" si="3"/>
        <v>-22942.1</v>
      </c>
      <c r="AS31">
        <f t="shared" si="3"/>
        <v>-17.513500000000001</v>
      </c>
      <c r="AT31">
        <f t="shared" si="3"/>
        <v>17.513500000000001</v>
      </c>
      <c r="AU31">
        <f t="shared" si="3"/>
        <v>24.45</v>
      </c>
      <c r="AV31">
        <f t="shared" si="3"/>
        <v>5.9044600000000003E-2</v>
      </c>
      <c r="AW31">
        <f t="shared" si="3"/>
        <v>5.34829E-2</v>
      </c>
      <c r="AX31">
        <f t="shared" si="3"/>
        <v>7.8400400000000001</v>
      </c>
      <c r="AY31">
        <f t="shared" si="3"/>
        <v>6.8634199999999996</v>
      </c>
      <c r="AZ31">
        <f t="shared" si="3"/>
        <v>74</v>
      </c>
      <c r="BA31">
        <f t="shared" si="3"/>
        <v>398084</v>
      </c>
      <c r="BB31">
        <f t="shared" si="3"/>
        <v>48</v>
      </c>
      <c r="BC31">
        <f t="shared" si="3"/>
        <v>236641000</v>
      </c>
      <c r="BD31">
        <f t="shared" si="3"/>
        <v>152081000</v>
      </c>
      <c r="BE31">
        <f t="shared" si="3"/>
        <v>20217800</v>
      </c>
      <c r="BF31">
        <f t="shared" si="3"/>
        <v>5093.92</v>
      </c>
      <c r="BG31">
        <f t="shared" si="3"/>
        <v>141.43</v>
      </c>
      <c r="BH31">
        <f t="shared" si="3"/>
        <v>35.2376</v>
      </c>
      <c r="BI31">
        <f t="shared" si="3"/>
        <v>30.813500000000001</v>
      </c>
      <c r="BJ31">
        <f t="shared" si="3"/>
        <v>380606</v>
      </c>
      <c r="BK31">
        <f t="shared" si="3"/>
        <v>23</v>
      </c>
      <c r="BL31">
        <f t="shared" si="3"/>
        <v>99137</v>
      </c>
      <c r="BM31">
        <f t="shared" si="3"/>
        <v>443017</v>
      </c>
      <c r="BN31">
        <f t="shared" si="3"/>
        <v>27025558</v>
      </c>
      <c r="BO31">
        <f t="shared" si="1"/>
        <v>4308233</v>
      </c>
      <c r="BP31">
        <f t="shared" si="1"/>
        <v>19.758299999999998</v>
      </c>
      <c r="BQ31">
        <f t="shared" si="1"/>
        <v>19.758299999999998</v>
      </c>
      <c r="BR31">
        <f t="shared" si="1"/>
        <v>-25795.7</v>
      </c>
      <c r="BS31">
        <f t="shared" si="1"/>
        <v>-19.758299999999998</v>
      </c>
      <c r="BT31">
        <f t="shared" si="1"/>
        <v>0</v>
      </c>
      <c r="BU31">
        <f t="shared" si="1"/>
        <v>0</v>
      </c>
      <c r="BV31">
        <f t="shared" si="1"/>
        <v>25369400</v>
      </c>
      <c r="BW31">
        <f t="shared" si="1"/>
        <v>6391.88</v>
      </c>
      <c r="BX31">
        <f t="shared" si="1"/>
        <v>5.09</v>
      </c>
      <c r="BY31">
        <f t="shared" si="1"/>
        <v>8.52</v>
      </c>
      <c r="BZ31">
        <f t="shared" si="1"/>
        <v>4.4406100000000004</v>
      </c>
      <c r="CA31">
        <f t="shared" si="1"/>
        <v>4.0445099999999998</v>
      </c>
      <c r="CB31" t="str">
        <f t="shared" si="1"/>
        <v xml:space="preserve"> </v>
      </c>
      <c r="CC31">
        <f t="shared" si="1"/>
        <v>0</v>
      </c>
      <c r="CD31">
        <f t="shared" si="1"/>
        <v>34595</v>
      </c>
    </row>
    <row r="32" spans="1:16384" x14ac:dyDescent="0.2">
      <c r="A32" t="s">
        <v>79</v>
      </c>
      <c r="B32" t="str">
        <f>B9</f>
        <v xml:space="preserve">  arm_core</v>
      </c>
      <c r="C32" t="str">
        <f t="shared" ref="C32:BN32" si="4">C9</f>
        <v xml:space="preserve">  common</v>
      </c>
      <c r="D32">
        <f t="shared" si="4"/>
        <v>250.97</v>
      </c>
      <c r="E32" t="str">
        <f t="shared" si="4"/>
        <v xml:space="preserve">  </v>
      </c>
      <c r="F32">
        <f t="shared" si="4"/>
        <v>1.1000000000000001</v>
      </c>
      <c r="G32">
        <f t="shared" si="4"/>
        <v>134448</v>
      </c>
      <c r="H32">
        <f t="shared" si="4"/>
        <v>18</v>
      </c>
      <c r="I32">
        <f t="shared" si="4"/>
        <v>52.32</v>
      </c>
      <c r="J32">
        <f t="shared" si="4"/>
        <v>-1</v>
      </c>
      <c r="K32">
        <f t="shared" si="4"/>
        <v>-1</v>
      </c>
      <c r="L32">
        <f t="shared" si="4"/>
        <v>70516</v>
      </c>
      <c r="M32">
        <f t="shared" si="4"/>
        <v>-1</v>
      </c>
      <c r="N32">
        <f t="shared" si="4"/>
        <v>-1</v>
      </c>
      <c r="O32">
        <f t="shared" si="4"/>
        <v>1013</v>
      </c>
      <c r="P32">
        <f t="shared" si="4"/>
        <v>133</v>
      </c>
      <c r="Q32">
        <f t="shared" si="4"/>
        <v>24</v>
      </c>
      <c r="R32">
        <f t="shared" si="4"/>
        <v>0</v>
      </c>
      <c r="S32" t="str">
        <f t="shared" si="4"/>
        <v xml:space="preserve">  success</v>
      </c>
      <c r="T32" t="str">
        <f t="shared" si="4"/>
        <v xml:space="preserve">  v8.0.0-rc2-4609-g18c329690-dirty</v>
      </c>
      <c r="U32" t="str">
        <f t="shared" si="4"/>
        <v xml:space="preserve">  Release VTR_ASSERT_LEVEL=2</v>
      </c>
      <c r="V32" t="str">
        <f t="shared" si="4"/>
        <v xml:space="preserve">  GNU 9.3.0 on Linux-5.11.0-36-generic x86_64</v>
      </c>
      <c r="W32" t="str">
        <f t="shared" si="4"/>
        <v xml:space="preserve">  2021-09-28T14:39:25</v>
      </c>
      <c r="X32" t="str">
        <f t="shared" si="4"/>
        <v xml:space="preserve">  CASA44</v>
      </c>
      <c r="Y32" t="str">
        <f t="shared" si="4"/>
        <v xml:space="preserve">  /home/casauser/Desktop/Repos/sdamghan</v>
      </c>
      <c r="Z32">
        <f t="shared" si="4"/>
        <v>276132</v>
      </c>
      <c r="AA32">
        <f t="shared" si="4"/>
        <v>133</v>
      </c>
      <c r="AB32">
        <f t="shared" si="4"/>
        <v>179</v>
      </c>
      <c r="AC32">
        <f t="shared" si="4"/>
        <v>18379</v>
      </c>
      <c r="AD32">
        <f t="shared" si="4"/>
        <v>18161</v>
      </c>
      <c r="AE32">
        <f t="shared" si="4"/>
        <v>1</v>
      </c>
      <c r="AF32">
        <f t="shared" si="4"/>
        <v>8982</v>
      </c>
      <c r="AG32">
        <f t="shared" si="4"/>
        <v>1349</v>
      </c>
      <c r="AH32">
        <f t="shared" si="4"/>
        <v>39</v>
      </c>
      <c r="AI32">
        <f t="shared" si="4"/>
        <v>39</v>
      </c>
      <c r="AJ32">
        <f t="shared" si="4"/>
        <v>1521</v>
      </c>
      <c r="AK32" t="str">
        <f t="shared" si="4"/>
        <v xml:space="preserve">  clb</v>
      </c>
      <c r="AL32" t="str">
        <f t="shared" si="4"/>
        <v xml:space="preserve">  auto</v>
      </c>
      <c r="AM32">
        <f t="shared" si="4"/>
        <v>20.170000000000002</v>
      </c>
      <c r="AN32">
        <f t="shared" si="4"/>
        <v>140716</v>
      </c>
      <c r="AO32">
        <f t="shared" si="4"/>
        <v>11.98</v>
      </c>
      <c r="AP32">
        <f t="shared" si="4"/>
        <v>0.09</v>
      </c>
      <c r="AQ32">
        <f t="shared" si="4"/>
        <v>16.989799999999999</v>
      </c>
      <c r="AR32">
        <f t="shared" si="4"/>
        <v>-128961</v>
      </c>
      <c r="AS32">
        <f t="shared" si="4"/>
        <v>-16.989799999999999</v>
      </c>
      <c r="AT32">
        <f t="shared" si="4"/>
        <v>16.989799999999999</v>
      </c>
      <c r="AU32">
        <f t="shared" si="4"/>
        <v>3</v>
      </c>
      <c r="AV32">
        <f t="shared" si="4"/>
        <v>2.5967E-2</v>
      </c>
      <c r="AW32">
        <f t="shared" si="4"/>
        <v>2.28667E-2</v>
      </c>
      <c r="AX32">
        <f t="shared" si="4"/>
        <v>3.4853800000000001</v>
      </c>
      <c r="AY32">
        <f t="shared" si="4"/>
        <v>3.0116999999999998</v>
      </c>
      <c r="AZ32">
        <f t="shared" si="4"/>
        <v>112</v>
      </c>
      <c r="BA32">
        <f t="shared" si="4"/>
        <v>201227</v>
      </c>
      <c r="BB32">
        <f t="shared" si="4"/>
        <v>32</v>
      </c>
      <c r="BC32">
        <f t="shared" si="4"/>
        <v>86531500</v>
      </c>
      <c r="BD32">
        <f t="shared" si="4"/>
        <v>67747900</v>
      </c>
      <c r="BE32">
        <f t="shared" si="4"/>
        <v>10848200</v>
      </c>
      <c r="BF32">
        <f t="shared" si="4"/>
        <v>7132.26</v>
      </c>
      <c r="BG32">
        <f t="shared" si="4"/>
        <v>123.11</v>
      </c>
      <c r="BH32">
        <f t="shared" si="4"/>
        <v>15.956</v>
      </c>
      <c r="BI32">
        <f t="shared" si="4"/>
        <v>13.905200000000001</v>
      </c>
      <c r="BJ32">
        <f t="shared" si="4"/>
        <v>184380</v>
      </c>
      <c r="BK32">
        <f t="shared" si="4"/>
        <v>17</v>
      </c>
      <c r="BL32">
        <f t="shared" si="4"/>
        <v>34456</v>
      </c>
      <c r="BM32">
        <f t="shared" si="4"/>
        <v>126013</v>
      </c>
      <c r="BN32">
        <f t="shared" si="4"/>
        <v>25311099</v>
      </c>
      <c r="BO32">
        <f t="shared" ref="BO32:CD32" si="5">BO9</f>
        <v>6010712</v>
      </c>
      <c r="BP32">
        <f t="shared" si="5"/>
        <v>18.405100000000001</v>
      </c>
      <c r="BQ32">
        <f t="shared" si="5"/>
        <v>18.405100000000001</v>
      </c>
      <c r="BR32">
        <f t="shared" si="5"/>
        <v>-146374</v>
      </c>
      <c r="BS32">
        <f t="shared" si="5"/>
        <v>-18.405100000000001</v>
      </c>
      <c r="BT32">
        <f t="shared" si="5"/>
        <v>0</v>
      </c>
      <c r="BU32">
        <f t="shared" si="5"/>
        <v>0</v>
      </c>
      <c r="BV32">
        <f t="shared" si="5"/>
        <v>13757700</v>
      </c>
      <c r="BW32">
        <f t="shared" si="5"/>
        <v>9045.2000000000007</v>
      </c>
      <c r="BX32">
        <f t="shared" si="5"/>
        <v>2.61</v>
      </c>
      <c r="BY32">
        <f t="shared" si="5"/>
        <v>5.62</v>
      </c>
      <c r="BZ32">
        <f t="shared" si="5"/>
        <v>1.6816599999999999</v>
      </c>
      <c r="CA32">
        <f t="shared" si="5"/>
        <v>1.55023</v>
      </c>
      <c r="CB32" t="str">
        <f t="shared" si="5"/>
        <v xml:space="preserve"> </v>
      </c>
      <c r="CC32">
        <f t="shared" si="5"/>
        <v>0</v>
      </c>
      <c r="CD32">
        <f t="shared" si="5"/>
        <v>14087</v>
      </c>
    </row>
    <row r="33" spans="2:16384" s="3" customFormat="1" x14ac:dyDescent="0.2">
      <c r="B33" s="3" t="s">
        <v>184</v>
      </c>
      <c r="D33" s="2" cm="1">
        <f t="array" ref="D33">GEOMEAN(IF(D$27:D$32&gt;0,D$27:D$32))</f>
        <v>1105.9985845811038</v>
      </c>
      <c r="E33" s="2"/>
      <c r="F33" s="2" cm="1">
        <f t="array" ref="F33">GEOMEAN(IF(F$27:F$32&gt;0,F$27:F$32))</f>
        <v>3.7481250689443169</v>
      </c>
      <c r="G33" s="2"/>
      <c r="H33" s="2" cm="1">
        <f t="array" ref="H33">GEOMEAN(IF(H$27:H$32&gt;0,H$27:H$32))</f>
        <v>24.192995714426679</v>
      </c>
      <c r="I33" s="2" cm="1">
        <f t="array" ref="I33">GEOMEAN(IF(I$27:I$32&gt;0,I$27:I$32))</f>
        <v>125.19636834575907</v>
      </c>
      <c r="J33" s="2"/>
      <c r="K33" s="2"/>
      <c r="L33" s="2"/>
      <c r="M33" s="2"/>
      <c r="N33" s="2"/>
      <c r="O33" s="2" cm="1">
        <f t="array" ref="O33">GEOMEAN(IF(O$27:O$32&gt;0,O$27:O$32))</f>
        <v>2845.8030787946218</v>
      </c>
      <c r="P33" s="2" cm="1">
        <f t="array" ref="P33">GEOMEAN(IF(P$27:P$32&gt;0,P$27:P$32))</f>
        <v>115.57055690203403</v>
      </c>
      <c r="Q33" s="2" cm="1">
        <f t="array" ref="Q33">GEOMEAN(IF(Q$27:Q$32&gt;0,Q$27:Q$32))</f>
        <v>72.768660125017618</v>
      </c>
      <c r="R33" s="2" cm="1">
        <f t="array" ref="R33">GEOMEAN(IF(R$27:R$32&gt;0,R$27:R$32))</f>
        <v>30.082109305609205</v>
      </c>
      <c r="S33" s="2"/>
      <c r="T33" s="2"/>
      <c r="U33" s="2"/>
      <c r="V33" s="2"/>
      <c r="W33" s="2"/>
      <c r="X33" s="2"/>
      <c r="Y33" s="2"/>
      <c r="Z33" s="2" cm="1">
        <f t="array" ref="Z33">GEOMEAN(IF(Z$27:Z$32&gt;0,Z$27:Z$32))</f>
        <v>961761.91673288192</v>
      </c>
      <c r="AA33" s="2"/>
      <c r="AB33" s="2"/>
      <c r="AC33" s="2"/>
      <c r="AD33" s="2" cm="1">
        <f t="array" ref="AD33">GEOMEAN(IF(AD$27:AD$32&gt;0,AD$27:AD$32))</f>
        <v>50425.194977709391</v>
      </c>
      <c r="AE33" s="2"/>
      <c r="AF33" s="2"/>
      <c r="AG33" s="2"/>
      <c r="AH33" s="2"/>
      <c r="AI33" s="2"/>
      <c r="AJ33" s="2"/>
      <c r="AK33" s="2"/>
      <c r="AL33" s="2"/>
      <c r="AM33" s="2" cm="1">
        <f t="array" ref="AM33">GEOMEAN(IF(AM$27:AM$32&gt;0,AM$27:AM$32))</f>
        <v>59.350173638288638</v>
      </c>
      <c r="AN33" s="2"/>
      <c r="AO33" s="2" cm="1">
        <f t="array" ref="AO33">GEOMEAN(IF(AO$27:AO$32&gt;0,AO$27:AO$32))</f>
        <v>71.809385920732467</v>
      </c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 cm="1">
        <f t="array" ref="AZ33">GEOMEAN(IF(AZ$27:AZ$32&gt;0,AZ$27:AZ$32))</f>
        <v>102.21739950736851</v>
      </c>
      <c r="BA33" s="2" cm="1">
        <f t="array" ref="BA33">GEOMEAN(IF(BA$27:BA$32&gt;0,BA$27:BA$32))</f>
        <v>516370.9713197021</v>
      </c>
      <c r="BB33" s="2"/>
      <c r="BC33" s="2"/>
      <c r="BD33" s="2"/>
      <c r="BE33" s="2"/>
      <c r="BF33" s="2"/>
      <c r="BG33" s="2" cm="1">
        <f t="array" ref="BG33">GEOMEAN(IF(BG$27:BG$32&gt;0,BG$27:BG$32))</f>
        <v>544.55498470695841</v>
      </c>
      <c r="BH33" s="2"/>
      <c r="BI33" s="2"/>
      <c r="BJ33" s="2"/>
      <c r="BK33" s="2"/>
      <c r="BL33" s="2"/>
      <c r="BM33" s="2"/>
      <c r="BN33" s="2"/>
      <c r="BO33" s="2"/>
      <c r="BP33" s="2" cm="1">
        <f t="array" ref="BP33">GEOMEAN(IF(BP$27:BP$32&gt;0,BP$27:BP$32))</f>
        <v>33.979377424604223</v>
      </c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</sheetData>
  <conditionalFormatting sqref="A26:CA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3"/>
  <sheetViews>
    <sheetView topLeftCell="B16" workbookViewId="0">
      <pane xSplit="1" topLeftCell="I1" activePane="topRight" state="frozen"/>
      <selection activeCell="B1" sqref="B1"/>
      <selection pane="topRight" activeCell="B32" sqref="A32:XFD33"/>
    </sheetView>
  </sheetViews>
  <sheetFormatPr baseColWidth="10" defaultRowHeight="16" x14ac:dyDescent="0.2"/>
  <cols>
    <col min="1" max="1" width="39.83203125" bestFit="1" customWidth="1"/>
    <col min="2" max="2" width="19.83203125" bestFit="1" customWidth="1"/>
    <col min="3" max="3" width="16.1640625" customWidth="1"/>
    <col min="4" max="4" width="23.6640625" customWidth="1"/>
    <col min="5" max="5" width="8.5" customWidth="1"/>
    <col min="6" max="6" width="18.33203125" customWidth="1"/>
    <col min="7" max="7" width="18" customWidth="1"/>
    <col min="8" max="8" width="13" customWidth="1"/>
    <col min="9" max="9" width="17.6640625" customWidth="1"/>
    <col min="10" max="11" width="15.83203125" customWidth="1"/>
    <col min="12" max="12" width="17.33203125" customWidth="1"/>
    <col min="13" max="13" width="12.1640625" customWidth="1"/>
    <col min="14" max="14" width="17.33203125" customWidth="1"/>
    <col min="15" max="15" width="11.5" customWidth="1"/>
    <col min="16" max="16" width="10.6640625" customWidth="1"/>
    <col min="17" max="17" width="17.5" customWidth="1"/>
    <col min="18" max="18" width="13" customWidth="1"/>
    <col min="19" max="19" width="13.1640625" customWidth="1"/>
    <col min="20" max="20" width="30.33203125" bestFit="1" customWidth="1"/>
    <col min="21" max="21" width="27.6640625" bestFit="1" customWidth="1"/>
    <col min="22" max="22" width="40" bestFit="1" customWidth="1"/>
    <col min="23" max="23" width="19.6640625" bestFit="1" customWidth="1"/>
    <col min="24" max="24" width="12.6640625" customWidth="1"/>
    <col min="25" max="25" width="46.1640625" customWidth="1"/>
    <col min="26" max="26" width="17.1640625" customWidth="1"/>
    <col min="27" max="27" width="21.6640625" customWidth="1"/>
    <col min="28" max="28" width="22.83203125" customWidth="1"/>
    <col min="29" max="29" width="23.1640625" customWidth="1"/>
    <col min="30" max="30" width="24.83203125" customWidth="1"/>
    <col min="31" max="31" width="20.33203125" customWidth="1"/>
    <col min="32" max="32" width="24" customWidth="1"/>
    <col min="33" max="33" width="25.6640625" customWidth="1"/>
    <col min="34" max="34" width="15.5" customWidth="1"/>
    <col min="35" max="35" width="16" customWidth="1"/>
    <col min="36" max="36" width="18.5" customWidth="1"/>
    <col min="37" max="37" width="26" customWidth="1"/>
    <col min="38" max="38" width="15.5" customWidth="1"/>
    <col min="39" max="39" width="13.1640625" customWidth="1"/>
    <col min="40" max="40" width="23.1640625" customWidth="1"/>
    <col min="41" max="41" width="13.6640625" customWidth="1"/>
    <col min="42" max="42" width="20.5" customWidth="1"/>
    <col min="43" max="43" width="17.6640625" customWidth="1"/>
    <col min="44" max="44" width="23.1640625" customWidth="1"/>
    <col min="45" max="45" width="24" customWidth="1"/>
    <col min="46" max="46" width="59" customWidth="1"/>
    <col min="47" max="47" width="32.1640625" customWidth="1"/>
    <col min="48" max="48" width="34.5" customWidth="1"/>
    <col min="49" max="49" width="24" customWidth="1"/>
    <col min="50" max="50" width="32.5" customWidth="1"/>
    <col min="51" max="51" width="22" customWidth="1"/>
    <col min="52" max="52" width="18.1640625" customWidth="1"/>
    <col min="53" max="53" width="19.6640625" customWidth="1"/>
    <col min="54" max="54" width="38.6640625" customWidth="1"/>
    <col min="55" max="56" width="23.1640625" customWidth="1"/>
    <col min="57" max="57" width="34.5" customWidth="1"/>
    <col min="58" max="58" width="37" customWidth="1"/>
    <col min="59" max="59" width="28.33203125" customWidth="1"/>
    <col min="60" max="60" width="41.83203125" customWidth="1"/>
    <col min="61" max="61" width="31.33203125" customWidth="1"/>
    <col min="62" max="62" width="28" customWidth="1"/>
    <col min="63" max="63" width="32.33203125" customWidth="1"/>
    <col min="64" max="64" width="27.5" customWidth="1"/>
    <col min="65" max="65" width="33.6640625" customWidth="1"/>
    <col min="66" max="66" width="28.33203125" customWidth="1"/>
    <col min="67" max="67" width="26.5" customWidth="1"/>
    <col min="68" max="68" width="20.1640625" customWidth="1"/>
    <col min="69" max="69" width="49.1640625" customWidth="1"/>
    <col min="70" max="70" width="13.33203125" customWidth="1"/>
    <col min="71" max="71" width="14.1640625" customWidth="1"/>
    <col min="72" max="72" width="12.33203125" customWidth="1"/>
    <col min="73" max="73" width="13.1640625" customWidth="1"/>
    <col min="74" max="74" width="28.1640625" customWidth="1"/>
    <col min="75" max="75" width="30.6640625" customWidth="1"/>
    <col min="76" max="76" width="35.1640625" customWidth="1"/>
    <col min="77" max="77" width="22" customWidth="1"/>
    <col min="78" max="78" width="35.5" customWidth="1"/>
    <col min="79" max="79" width="25" customWidth="1"/>
  </cols>
  <sheetData>
    <row r="1" spans="1:80" x14ac:dyDescent="0.2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  <c r="P1" t="s">
        <v>95</v>
      </c>
      <c r="Q1" t="s">
        <v>96</v>
      </c>
      <c r="R1" t="s">
        <v>97</v>
      </c>
      <c r="S1" t="s">
        <v>98</v>
      </c>
      <c r="T1" t="s">
        <v>99</v>
      </c>
      <c r="U1" t="s">
        <v>100</v>
      </c>
      <c r="V1" t="s">
        <v>101</v>
      </c>
      <c r="W1" t="s">
        <v>102</v>
      </c>
      <c r="X1" t="s">
        <v>103</v>
      </c>
      <c r="Y1" t="s">
        <v>104</v>
      </c>
      <c r="Z1" t="s">
        <v>105</v>
      </c>
      <c r="AA1" t="s">
        <v>106</v>
      </c>
      <c r="AB1" t="s">
        <v>107</v>
      </c>
      <c r="AC1" t="s">
        <v>108</v>
      </c>
      <c r="AD1" t="s">
        <v>109</v>
      </c>
      <c r="AE1" t="s">
        <v>110</v>
      </c>
      <c r="AF1" t="s">
        <v>111</v>
      </c>
      <c r="AG1" t="s">
        <v>112</v>
      </c>
      <c r="AH1" t="s">
        <v>113</v>
      </c>
      <c r="AI1" t="s">
        <v>114</v>
      </c>
      <c r="AJ1" t="s">
        <v>115</v>
      </c>
      <c r="AK1" t="s">
        <v>116</v>
      </c>
      <c r="AL1" t="s">
        <v>117</v>
      </c>
      <c r="AM1" t="s">
        <v>118</v>
      </c>
      <c r="AN1" t="s">
        <v>119</v>
      </c>
      <c r="AO1" t="s">
        <v>120</v>
      </c>
      <c r="AP1" t="s">
        <v>121</v>
      </c>
      <c r="AQ1" t="s">
        <v>122</v>
      </c>
      <c r="AR1" t="s">
        <v>123</v>
      </c>
      <c r="AS1" t="s">
        <v>124</v>
      </c>
      <c r="AT1" t="s">
        <v>125</v>
      </c>
      <c r="AU1" t="s">
        <v>126</v>
      </c>
      <c r="AV1" t="s">
        <v>127</v>
      </c>
      <c r="AW1" t="s">
        <v>128</v>
      </c>
      <c r="AX1" t="s">
        <v>129</v>
      </c>
      <c r="AY1" t="s">
        <v>130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136</v>
      </c>
      <c r="BF1" t="s">
        <v>137</v>
      </c>
      <c r="BG1" t="s">
        <v>138</v>
      </c>
      <c r="BH1" t="s">
        <v>139</v>
      </c>
      <c r="BI1" t="s">
        <v>140</v>
      </c>
      <c r="BJ1" t="s">
        <v>141</v>
      </c>
      <c r="BK1" t="s">
        <v>142</v>
      </c>
      <c r="BL1" t="s">
        <v>143</v>
      </c>
      <c r="BM1" t="s">
        <v>144</v>
      </c>
      <c r="BN1" t="s">
        <v>145</v>
      </c>
      <c r="BO1" t="s">
        <v>146</v>
      </c>
      <c r="BP1" t="s">
        <v>147</v>
      </c>
      <c r="BQ1" t="s">
        <v>148</v>
      </c>
      <c r="BR1" t="s">
        <v>149</v>
      </c>
      <c r="BS1" t="s">
        <v>150</v>
      </c>
      <c r="BT1" t="s">
        <v>151</v>
      </c>
      <c r="BU1" t="s">
        <v>152</v>
      </c>
      <c r="BV1" t="s">
        <v>153</v>
      </c>
      <c r="BW1" t="s">
        <v>154</v>
      </c>
      <c r="BX1" t="s">
        <v>155</v>
      </c>
      <c r="BY1" t="s">
        <v>156</v>
      </c>
      <c r="BZ1" t="s">
        <v>157</v>
      </c>
      <c r="CA1" t="s">
        <v>158</v>
      </c>
      <c r="CB1" t="s">
        <v>159</v>
      </c>
    </row>
    <row r="2" spans="1:80" x14ac:dyDescent="0.2">
      <c r="A2" t="s">
        <v>160</v>
      </c>
      <c r="B2" t="s">
        <v>188</v>
      </c>
      <c r="C2" t="s">
        <v>161</v>
      </c>
      <c r="D2">
        <v>4697.09</v>
      </c>
      <c r="E2" t="s">
        <v>210</v>
      </c>
      <c r="F2">
        <v>99.65</v>
      </c>
      <c r="G2">
        <v>668816</v>
      </c>
      <c r="H2">
        <v>24</v>
      </c>
      <c r="I2">
        <v>2504.37</v>
      </c>
      <c r="J2">
        <v>-1</v>
      </c>
      <c r="K2">
        <v>-1</v>
      </c>
      <c r="L2">
        <v>371432</v>
      </c>
      <c r="M2">
        <v>-1</v>
      </c>
      <c r="N2">
        <v>-1</v>
      </c>
      <c r="O2">
        <v>7041</v>
      </c>
      <c r="P2">
        <v>36</v>
      </c>
      <c r="Q2">
        <v>159</v>
      </c>
      <c r="R2">
        <v>27</v>
      </c>
      <c r="S2" t="s">
        <v>162</v>
      </c>
      <c r="T2" t="s">
        <v>211</v>
      </c>
      <c r="U2" t="s">
        <v>212</v>
      </c>
      <c r="V2" t="s">
        <v>213</v>
      </c>
      <c r="W2" t="s">
        <v>214</v>
      </c>
      <c r="X2" t="s">
        <v>163</v>
      </c>
      <c r="Y2" t="s">
        <v>164</v>
      </c>
      <c r="Z2">
        <v>2486324</v>
      </c>
      <c r="AA2">
        <v>36</v>
      </c>
      <c r="AB2">
        <v>356</v>
      </c>
      <c r="AC2">
        <v>205120</v>
      </c>
      <c r="AD2">
        <v>178079</v>
      </c>
      <c r="AE2">
        <v>1</v>
      </c>
      <c r="AF2">
        <v>71950</v>
      </c>
      <c r="AG2">
        <v>7619</v>
      </c>
      <c r="AH2">
        <v>99</v>
      </c>
      <c r="AI2">
        <v>99</v>
      </c>
      <c r="AJ2">
        <v>9801</v>
      </c>
      <c r="AK2" t="s">
        <v>215</v>
      </c>
      <c r="AL2" t="s">
        <v>216</v>
      </c>
      <c r="AM2">
        <v>208.12</v>
      </c>
      <c r="AN2">
        <v>798144</v>
      </c>
      <c r="AO2">
        <v>481.04</v>
      </c>
      <c r="AP2">
        <v>2.68</v>
      </c>
      <c r="AQ2">
        <v>39.522199999999998</v>
      </c>
      <c r="AR2">
        <v>-307089</v>
      </c>
      <c r="AS2">
        <v>-39.522199999999998</v>
      </c>
      <c r="AT2">
        <v>39.522199999999998</v>
      </c>
      <c r="AU2">
        <v>65.7</v>
      </c>
      <c r="AV2">
        <v>0.237205</v>
      </c>
      <c r="AW2">
        <v>0.20310800000000001</v>
      </c>
      <c r="AX2">
        <v>40.055500000000002</v>
      </c>
      <c r="AY2">
        <v>34.5535</v>
      </c>
      <c r="AZ2">
        <v>148</v>
      </c>
      <c r="BA2">
        <v>1051234</v>
      </c>
      <c r="BB2">
        <v>21</v>
      </c>
      <c r="BC2" s="1">
        <v>600857000</v>
      </c>
      <c r="BD2" s="1">
        <v>477259000</v>
      </c>
      <c r="BE2" s="1">
        <v>93243700</v>
      </c>
      <c r="BF2">
        <v>9513.69</v>
      </c>
      <c r="BG2">
        <v>1171.53</v>
      </c>
      <c r="BH2">
        <v>166.56399999999999</v>
      </c>
      <c r="BI2">
        <v>144.316</v>
      </c>
      <c r="BJ2">
        <v>1018640</v>
      </c>
      <c r="BK2">
        <v>21</v>
      </c>
      <c r="BL2">
        <v>245413</v>
      </c>
      <c r="BM2">
        <v>603200</v>
      </c>
      <c r="BN2">
        <v>97446624</v>
      </c>
      <c r="BO2">
        <v>22484518</v>
      </c>
      <c r="BP2">
        <v>42.374200000000002</v>
      </c>
      <c r="BQ2">
        <v>42.374200000000002</v>
      </c>
      <c r="BR2">
        <v>-362453</v>
      </c>
      <c r="BS2">
        <v>-42.374200000000002</v>
      </c>
      <c r="BT2">
        <v>0</v>
      </c>
      <c r="BU2">
        <v>0</v>
      </c>
      <c r="BV2" s="1">
        <v>118013000</v>
      </c>
      <c r="BW2">
        <v>12041</v>
      </c>
      <c r="BX2">
        <v>24.92</v>
      </c>
      <c r="BY2">
        <v>32.49</v>
      </c>
      <c r="BZ2">
        <v>15.471299999999999</v>
      </c>
      <c r="CA2">
        <v>14.052</v>
      </c>
      <c r="CB2" t="s">
        <v>159</v>
      </c>
    </row>
    <row r="3" spans="1:80" x14ac:dyDescent="0.2">
      <c r="A3" t="s">
        <v>160</v>
      </c>
      <c r="B3" t="s">
        <v>189</v>
      </c>
      <c r="C3" t="s">
        <v>161</v>
      </c>
      <c r="D3">
        <v>4766.45</v>
      </c>
      <c r="E3" t="s">
        <v>210</v>
      </c>
      <c r="F3">
        <v>73.790000000000006</v>
      </c>
      <c r="G3">
        <v>881164</v>
      </c>
      <c r="H3">
        <v>102</v>
      </c>
      <c r="I3">
        <v>657.14</v>
      </c>
      <c r="J3">
        <v>-1</v>
      </c>
      <c r="K3">
        <v>-1</v>
      </c>
      <c r="L3">
        <v>345228</v>
      </c>
      <c r="M3">
        <v>-1</v>
      </c>
      <c r="N3">
        <v>-1</v>
      </c>
      <c r="O3">
        <v>7347</v>
      </c>
      <c r="P3">
        <v>114</v>
      </c>
      <c r="Q3">
        <v>168</v>
      </c>
      <c r="R3">
        <v>32</v>
      </c>
      <c r="S3" t="s">
        <v>162</v>
      </c>
      <c r="T3" t="s">
        <v>211</v>
      </c>
      <c r="U3" t="s">
        <v>212</v>
      </c>
      <c r="V3" t="s">
        <v>213</v>
      </c>
      <c r="W3" t="s">
        <v>214</v>
      </c>
      <c r="X3" t="s">
        <v>163</v>
      </c>
      <c r="Y3" t="s">
        <v>164</v>
      </c>
      <c r="Z3">
        <v>1955956</v>
      </c>
      <c r="AA3">
        <v>114</v>
      </c>
      <c r="AB3">
        <v>102</v>
      </c>
      <c r="AC3">
        <v>127519</v>
      </c>
      <c r="AD3">
        <v>114964</v>
      </c>
      <c r="AE3">
        <v>1</v>
      </c>
      <c r="AF3">
        <v>58554</v>
      </c>
      <c r="AG3">
        <v>7763</v>
      </c>
      <c r="AH3">
        <v>102</v>
      </c>
      <c r="AI3">
        <v>102</v>
      </c>
      <c r="AJ3">
        <v>10404</v>
      </c>
      <c r="AK3" t="s">
        <v>215</v>
      </c>
      <c r="AL3" t="s">
        <v>216</v>
      </c>
      <c r="AM3">
        <v>194.43</v>
      </c>
      <c r="AN3">
        <v>1007848</v>
      </c>
      <c r="AO3">
        <v>303.14</v>
      </c>
      <c r="AP3">
        <v>1.84</v>
      </c>
      <c r="AQ3">
        <v>65.656899999999993</v>
      </c>
      <c r="AR3">
        <v>-360115</v>
      </c>
      <c r="AS3">
        <v>-65.656899999999993</v>
      </c>
      <c r="AT3">
        <v>65.656899999999993</v>
      </c>
      <c r="AU3">
        <v>70.84</v>
      </c>
      <c r="AV3">
        <v>0.23325699999999999</v>
      </c>
      <c r="AW3">
        <v>0.20797399999999999</v>
      </c>
      <c r="AX3">
        <v>34.392899999999997</v>
      </c>
      <c r="AY3">
        <v>29.883099999999999</v>
      </c>
      <c r="AZ3">
        <v>114</v>
      </c>
      <c r="BA3">
        <v>1356784</v>
      </c>
      <c r="BB3">
        <v>49</v>
      </c>
      <c r="BC3" s="1">
        <v>636957000</v>
      </c>
      <c r="BD3" s="1">
        <v>500657000</v>
      </c>
      <c r="BE3" s="1">
        <v>78347900</v>
      </c>
      <c r="BF3">
        <v>7530.55</v>
      </c>
      <c r="BG3">
        <v>3288.73</v>
      </c>
      <c r="BH3">
        <v>130.12</v>
      </c>
      <c r="BI3">
        <v>113.104</v>
      </c>
      <c r="BJ3">
        <v>1283514</v>
      </c>
      <c r="BK3">
        <v>22</v>
      </c>
      <c r="BL3">
        <v>221513</v>
      </c>
      <c r="BM3">
        <v>957622</v>
      </c>
      <c r="BN3">
        <v>234208967</v>
      </c>
      <c r="BO3">
        <v>56913006</v>
      </c>
      <c r="BP3">
        <v>74.986199999999997</v>
      </c>
      <c r="BQ3">
        <v>74.986199999999997</v>
      </c>
      <c r="BR3">
        <v>-493205</v>
      </c>
      <c r="BS3">
        <v>-74.986199999999997</v>
      </c>
      <c r="BT3">
        <v>0</v>
      </c>
      <c r="BU3">
        <v>0</v>
      </c>
      <c r="BV3" s="1">
        <v>98922900</v>
      </c>
      <c r="BW3">
        <v>9508.16</v>
      </c>
      <c r="BX3">
        <v>20.149999999999999</v>
      </c>
      <c r="BY3">
        <v>57.17</v>
      </c>
      <c r="BZ3">
        <v>15.281499999999999</v>
      </c>
      <c r="CA3">
        <v>13.795400000000001</v>
      </c>
      <c r="CB3" t="s">
        <v>159</v>
      </c>
    </row>
    <row r="4" spans="1:80" x14ac:dyDescent="0.2">
      <c r="A4" t="s">
        <v>160</v>
      </c>
      <c r="B4" t="s">
        <v>190</v>
      </c>
      <c r="C4" t="s">
        <v>161</v>
      </c>
      <c r="D4">
        <v>626.45000000000005</v>
      </c>
      <c r="E4" t="s">
        <v>210</v>
      </c>
      <c r="F4">
        <v>3.62</v>
      </c>
      <c r="G4">
        <v>126740</v>
      </c>
      <c r="H4">
        <v>3</v>
      </c>
      <c r="I4">
        <v>3.44</v>
      </c>
      <c r="J4">
        <v>-1</v>
      </c>
      <c r="K4">
        <v>-1</v>
      </c>
      <c r="L4">
        <v>162116</v>
      </c>
      <c r="M4">
        <v>-1</v>
      </c>
      <c r="N4">
        <v>-1</v>
      </c>
      <c r="O4">
        <v>1519</v>
      </c>
      <c r="P4">
        <v>149</v>
      </c>
      <c r="Q4">
        <v>0</v>
      </c>
      <c r="R4">
        <v>302</v>
      </c>
      <c r="S4" t="s">
        <v>162</v>
      </c>
      <c r="T4" t="s">
        <v>211</v>
      </c>
      <c r="U4" t="s">
        <v>212</v>
      </c>
      <c r="V4" t="s">
        <v>213</v>
      </c>
      <c r="W4" t="s">
        <v>214</v>
      </c>
      <c r="X4" t="s">
        <v>163</v>
      </c>
      <c r="Y4" t="s">
        <v>164</v>
      </c>
      <c r="Z4">
        <v>1435424</v>
      </c>
      <c r="AA4">
        <v>149</v>
      </c>
      <c r="AB4">
        <v>182</v>
      </c>
      <c r="AC4">
        <v>59496</v>
      </c>
      <c r="AD4">
        <v>38455</v>
      </c>
      <c r="AE4">
        <v>1</v>
      </c>
      <c r="AF4">
        <v>32119</v>
      </c>
      <c r="AG4">
        <v>2152</v>
      </c>
      <c r="AH4">
        <v>104</v>
      </c>
      <c r="AI4">
        <v>104</v>
      </c>
      <c r="AJ4">
        <v>10816</v>
      </c>
      <c r="AK4" t="s">
        <v>217</v>
      </c>
      <c r="AL4" t="s">
        <v>216</v>
      </c>
      <c r="AM4">
        <v>15.17</v>
      </c>
      <c r="AN4">
        <v>311044</v>
      </c>
      <c r="AO4">
        <v>35.15</v>
      </c>
      <c r="AP4">
        <v>0.22</v>
      </c>
      <c r="AQ4">
        <v>15.6286</v>
      </c>
      <c r="AR4">
        <v>-57076.800000000003</v>
      </c>
      <c r="AS4">
        <v>-15.6286</v>
      </c>
      <c r="AT4">
        <v>15.6286</v>
      </c>
      <c r="AU4">
        <v>72.25</v>
      </c>
      <c r="AV4">
        <v>7.2176500000000005E-2</v>
      </c>
      <c r="AW4">
        <v>6.7100900000000005E-2</v>
      </c>
      <c r="AX4">
        <v>11.7082</v>
      </c>
      <c r="AY4">
        <v>10.702500000000001</v>
      </c>
      <c r="AZ4">
        <v>96</v>
      </c>
      <c r="BA4">
        <v>438120</v>
      </c>
      <c r="BB4">
        <v>41</v>
      </c>
      <c r="BC4" s="1">
        <v>667561000</v>
      </c>
      <c r="BD4" s="1">
        <v>201452000</v>
      </c>
      <c r="BE4" s="1">
        <v>70185600</v>
      </c>
      <c r="BF4">
        <v>6489.05</v>
      </c>
      <c r="BG4">
        <v>422.2</v>
      </c>
      <c r="BH4">
        <v>50.593400000000003</v>
      </c>
      <c r="BI4">
        <v>46.615400000000001</v>
      </c>
      <c r="BJ4">
        <v>404123</v>
      </c>
      <c r="BK4">
        <v>18</v>
      </c>
      <c r="BL4">
        <v>98749</v>
      </c>
      <c r="BM4">
        <v>115383</v>
      </c>
      <c r="BN4">
        <v>29851553</v>
      </c>
      <c r="BO4">
        <v>5888246</v>
      </c>
      <c r="BP4">
        <v>17.0686</v>
      </c>
      <c r="BQ4">
        <v>17.0686</v>
      </c>
      <c r="BR4">
        <v>-64519.5</v>
      </c>
      <c r="BS4">
        <v>-17.0686</v>
      </c>
      <c r="BT4">
        <v>0</v>
      </c>
      <c r="BU4">
        <v>0</v>
      </c>
      <c r="BV4" s="1">
        <v>87771000</v>
      </c>
      <c r="BW4">
        <v>8114.92</v>
      </c>
      <c r="BX4">
        <v>17.87</v>
      </c>
      <c r="BY4">
        <v>7.43</v>
      </c>
      <c r="BZ4">
        <v>3.8634200000000001</v>
      </c>
      <c r="CA4">
        <v>3.6443599999999998</v>
      </c>
      <c r="CB4" t="s">
        <v>159</v>
      </c>
    </row>
    <row r="5" spans="1:80" x14ac:dyDescent="0.2">
      <c r="A5" t="s">
        <v>160</v>
      </c>
      <c r="B5" t="s">
        <v>191</v>
      </c>
      <c r="C5" t="s">
        <v>161</v>
      </c>
      <c r="D5">
        <v>456.85</v>
      </c>
      <c r="E5" t="s">
        <v>210</v>
      </c>
      <c r="F5">
        <v>19.03</v>
      </c>
      <c r="G5">
        <v>246844</v>
      </c>
      <c r="H5">
        <v>100</v>
      </c>
      <c r="I5">
        <v>65.989999999999995</v>
      </c>
      <c r="J5">
        <v>-1</v>
      </c>
      <c r="K5">
        <v>-1</v>
      </c>
      <c r="L5">
        <v>112448</v>
      </c>
      <c r="M5">
        <v>-1</v>
      </c>
      <c r="N5">
        <v>-1</v>
      </c>
      <c r="O5">
        <v>2150</v>
      </c>
      <c r="P5">
        <v>114</v>
      </c>
      <c r="Q5">
        <v>45</v>
      </c>
      <c r="R5">
        <v>8</v>
      </c>
      <c r="S5" t="s">
        <v>162</v>
      </c>
      <c r="T5" t="s">
        <v>211</v>
      </c>
      <c r="U5" t="s">
        <v>212</v>
      </c>
      <c r="V5" t="s">
        <v>213</v>
      </c>
      <c r="W5" t="s">
        <v>214</v>
      </c>
      <c r="X5" t="s">
        <v>163</v>
      </c>
      <c r="Y5" t="s">
        <v>164</v>
      </c>
      <c r="Z5">
        <v>581880</v>
      </c>
      <c r="AA5">
        <v>114</v>
      </c>
      <c r="AB5">
        <v>102</v>
      </c>
      <c r="AC5">
        <v>38732</v>
      </c>
      <c r="AD5">
        <v>34679</v>
      </c>
      <c r="AE5">
        <v>1</v>
      </c>
      <c r="AF5">
        <v>17886</v>
      </c>
      <c r="AG5">
        <v>2419</v>
      </c>
      <c r="AH5">
        <v>56</v>
      </c>
      <c r="AI5">
        <v>56</v>
      </c>
      <c r="AJ5">
        <v>3136</v>
      </c>
      <c r="AK5" t="s">
        <v>215</v>
      </c>
      <c r="AL5" t="s">
        <v>216</v>
      </c>
      <c r="AM5">
        <v>59.42</v>
      </c>
      <c r="AN5">
        <v>229426</v>
      </c>
      <c r="AO5">
        <v>32.81</v>
      </c>
      <c r="AP5">
        <v>0.23</v>
      </c>
      <c r="AQ5">
        <v>67.7744</v>
      </c>
      <c r="AR5">
        <v>-52903.9</v>
      </c>
      <c r="AS5">
        <v>-67.7744</v>
      </c>
      <c r="AT5">
        <v>67.7744</v>
      </c>
      <c r="AU5">
        <v>17.88</v>
      </c>
      <c r="AV5">
        <v>5.0700700000000001E-2</v>
      </c>
      <c r="AW5">
        <v>4.5007100000000001E-2</v>
      </c>
      <c r="AX5">
        <v>7.4560399999999998</v>
      </c>
      <c r="AY5">
        <v>6.3838800000000004</v>
      </c>
      <c r="AZ5">
        <v>98</v>
      </c>
      <c r="BA5">
        <v>333054</v>
      </c>
      <c r="BB5">
        <v>24</v>
      </c>
      <c r="BC5" s="1">
        <v>186970000</v>
      </c>
      <c r="BD5" s="1">
        <v>143702000</v>
      </c>
      <c r="BE5" s="1">
        <v>20184800</v>
      </c>
      <c r="BF5">
        <v>6436.49</v>
      </c>
      <c r="BG5">
        <v>218.57</v>
      </c>
      <c r="BH5">
        <v>29.105</v>
      </c>
      <c r="BI5">
        <v>25.1053</v>
      </c>
      <c r="BJ5">
        <v>309096</v>
      </c>
      <c r="BK5">
        <v>23</v>
      </c>
      <c r="BL5">
        <v>67959</v>
      </c>
      <c r="BM5">
        <v>264832</v>
      </c>
      <c r="BN5">
        <v>39949341</v>
      </c>
      <c r="BO5">
        <v>8870133</v>
      </c>
      <c r="BP5">
        <v>76.352800000000002</v>
      </c>
      <c r="BQ5">
        <v>76.352800000000002</v>
      </c>
      <c r="BR5">
        <v>-66599.199999999997</v>
      </c>
      <c r="BS5">
        <v>-76.352800000000002</v>
      </c>
      <c r="BT5">
        <v>0</v>
      </c>
      <c r="BU5">
        <v>0</v>
      </c>
      <c r="BV5" s="1">
        <v>25597000</v>
      </c>
      <c r="BW5">
        <v>8162.3</v>
      </c>
      <c r="BX5">
        <v>5.22</v>
      </c>
      <c r="BY5">
        <v>10.050000000000001</v>
      </c>
      <c r="BZ5">
        <v>4.0687699999999998</v>
      </c>
      <c r="CA5">
        <v>3.6762899999999998</v>
      </c>
      <c r="CB5" t="s">
        <v>159</v>
      </c>
    </row>
    <row r="6" spans="1:80" x14ac:dyDescent="0.2">
      <c r="A6" t="s">
        <v>160</v>
      </c>
      <c r="B6" t="s">
        <v>192</v>
      </c>
      <c r="C6" t="s">
        <v>161</v>
      </c>
      <c r="D6">
        <v>462.54</v>
      </c>
      <c r="E6" t="s">
        <v>210</v>
      </c>
      <c r="F6">
        <v>21.62</v>
      </c>
      <c r="G6">
        <v>433560</v>
      </c>
      <c r="H6">
        <v>14</v>
      </c>
      <c r="I6">
        <v>138.04</v>
      </c>
      <c r="J6">
        <v>-1</v>
      </c>
      <c r="K6">
        <v>-1</v>
      </c>
      <c r="L6">
        <v>130208</v>
      </c>
      <c r="M6">
        <v>-1</v>
      </c>
      <c r="N6">
        <v>-1</v>
      </c>
      <c r="O6">
        <v>2662</v>
      </c>
      <c r="P6">
        <v>257</v>
      </c>
      <c r="Q6">
        <v>0</v>
      </c>
      <c r="R6">
        <v>11</v>
      </c>
      <c r="S6" t="s">
        <v>162</v>
      </c>
      <c r="T6" t="s">
        <v>211</v>
      </c>
      <c r="U6" t="s">
        <v>212</v>
      </c>
      <c r="V6" t="s">
        <v>213</v>
      </c>
      <c r="W6" t="s">
        <v>214</v>
      </c>
      <c r="X6" t="s">
        <v>163</v>
      </c>
      <c r="Y6" t="s">
        <v>164</v>
      </c>
      <c r="Z6">
        <v>658224</v>
      </c>
      <c r="AA6">
        <v>257</v>
      </c>
      <c r="AB6">
        <v>32</v>
      </c>
      <c r="AC6">
        <v>37187</v>
      </c>
      <c r="AD6">
        <v>34595</v>
      </c>
      <c r="AE6">
        <v>1</v>
      </c>
      <c r="AF6">
        <v>19958</v>
      </c>
      <c r="AG6">
        <v>2962</v>
      </c>
      <c r="AH6">
        <v>62</v>
      </c>
      <c r="AI6">
        <v>62</v>
      </c>
      <c r="AJ6">
        <v>3844</v>
      </c>
      <c r="AK6" t="s">
        <v>215</v>
      </c>
      <c r="AL6" t="s">
        <v>216</v>
      </c>
      <c r="AM6">
        <v>61.16</v>
      </c>
      <c r="AN6">
        <v>248446</v>
      </c>
      <c r="AO6">
        <v>35.880000000000003</v>
      </c>
      <c r="AP6">
        <v>0.26</v>
      </c>
      <c r="AQ6">
        <v>16.6782</v>
      </c>
      <c r="AR6">
        <v>-23041.599999999999</v>
      </c>
      <c r="AS6">
        <v>-16.6782</v>
      </c>
      <c r="AT6">
        <v>16.6782</v>
      </c>
      <c r="AU6">
        <v>22.34</v>
      </c>
      <c r="AV6">
        <v>5.1116399999999999E-2</v>
      </c>
      <c r="AW6">
        <v>4.5846699999999997E-2</v>
      </c>
      <c r="AX6">
        <v>6.6390500000000001</v>
      </c>
      <c r="AY6">
        <v>5.7741699999999998</v>
      </c>
      <c r="AZ6">
        <v>76</v>
      </c>
      <c r="BA6">
        <v>383081</v>
      </c>
      <c r="BB6">
        <v>44</v>
      </c>
      <c r="BC6" s="1">
        <v>230929000</v>
      </c>
      <c r="BD6" s="1">
        <v>147824000</v>
      </c>
      <c r="BE6" s="1">
        <v>19938000</v>
      </c>
      <c r="BF6">
        <v>5186.8</v>
      </c>
      <c r="BG6">
        <v>141.74</v>
      </c>
      <c r="BH6">
        <v>30.3462</v>
      </c>
      <c r="BI6">
        <v>26.528199999999998</v>
      </c>
      <c r="BJ6">
        <v>361696</v>
      </c>
      <c r="BK6">
        <v>19</v>
      </c>
      <c r="BL6">
        <v>96983</v>
      </c>
      <c r="BM6">
        <v>403418</v>
      </c>
      <c r="BN6">
        <v>23714873</v>
      </c>
      <c r="BO6">
        <v>3815199</v>
      </c>
      <c r="BP6">
        <v>19.276</v>
      </c>
      <c r="BQ6">
        <v>19.276</v>
      </c>
      <c r="BR6">
        <v>-25975.599999999999</v>
      </c>
      <c r="BS6">
        <v>-19.276</v>
      </c>
      <c r="BT6">
        <v>0</v>
      </c>
      <c r="BU6">
        <v>0</v>
      </c>
      <c r="BV6" s="1">
        <v>24929200</v>
      </c>
      <c r="BW6">
        <v>6485.22</v>
      </c>
      <c r="BX6">
        <v>4.5199999999999996</v>
      </c>
      <c r="BY6">
        <v>6.81</v>
      </c>
      <c r="BZ6">
        <v>3.6458499999999998</v>
      </c>
      <c r="CA6">
        <v>3.34693</v>
      </c>
      <c r="CB6" t="s">
        <v>159</v>
      </c>
    </row>
    <row r="7" spans="1:80" x14ac:dyDescent="0.2">
      <c r="A7" t="s">
        <v>160</v>
      </c>
      <c r="B7" t="s">
        <v>193</v>
      </c>
      <c r="C7" t="s">
        <v>161</v>
      </c>
      <c r="D7">
        <v>47.4</v>
      </c>
      <c r="E7" t="s">
        <v>210</v>
      </c>
      <c r="F7">
        <v>3.18</v>
      </c>
      <c r="G7">
        <v>71668</v>
      </c>
      <c r="H7">
        <v>5</v>
      </c>
      <c r="I7">
        <v>4.51</v>
      </c>
      <c r="J7">
        <v>-1</v>
      </c>
      <c r="K7">
        <v>-1</v>
      </c>
      <c r="L7">
        <v>70608</v>
      </c>
      <c r="M7">
        <v>-1</v>
      </c>
      <c r="N7">
        <v>-1</v>
      </c>
      <c r="O7">
        <v>698</v>
      </c>
      <c r="P7">
        <v>169</v>
      </c>
      <c r="Q7">
        <v>0</v>
      </c>
      <c r="R7">
        <v>0</v>
      </c>
      <c r="S7" t="s">
        <v>162</v>
      </c>
      <c r="T7" t="s">
        <v>211</v>
      </c>
      <c r="U7" t="s">
        <v>212</v>
      </c>
      <c r="V7" t="s">
        <v>213</v>
      </c>
      <c r="W7" t="s">
        <v>214</v>
      </c>
      <c r="X7" t="s">
        <v>163</v>
      </c>
      <c r="Y7" t="s">
        <v>164</v>
      </c>
      <c r="Z7">
        <v>233388</v>
      </c>
      <c r="AA7">
        <v>169</v>
      </c>
      <c r="AB7">
        <v>197</v>
      </c>
      <c r="AC7">
        <v>23498</v>
      </c>
      <c r="AD7">
        <v>21554</v>
      </c>
      <c r="AE7">
        <v>1</v>
      </c>
      <c r="AF7">
        <v>6541</v>
      </c>
      <c r="AG7">
        <v>1064</v>
      </c>
      <c r="AH7">
        <v>33</v>
      </c>
      <c r="AI7">
        <v>33</v>
      </c>
      <c r="AJ7">
        <v>1089</v>
      </c>
      <c r="AK7" t="s">
        <v>215</v>
      </c>
      <c r="AL7" t="s">
        <v>216</v>
      </c>
      <c r="AM7">
        <v>6.47</v>
      </c>
      <c r="AN7">
        <v>39761</v>
      </c>
      <c r="AO7">
        <v>6.07</v>
      </c>
      <c r="AP7">
        <v>0.04</v>
      </c>
      <c r="AQ7">
        <v>3.1418200000000001</v>
      </c>
      <c r="AR7">
        <v>-12973</v>
      </c>
      <c r="AS7">
        <v>-3.1418200000000001</v>
      </c>
      <c r="AT7">
        <v>3.1418200000000001</v>
      </c>
      <c r="AU7">
        <v>1.99</v>
      </c>
      <c r="AV7">
        <v>1.6932599999999999E-2</v>
      </c>
      <c r="AW7">
        <v>1.46941E-2</v>
      </c>
      <c r="AX7">
        <v>2.7963499999999999</v>
      </c>
      <c r="AY7">
        <v>2.4046500000000002</v>
      </c>
      <c r="AZ7">
        <v>50</v>
      </c>
      <c r="BA7">
        <v>62403</v>
      </c>
      <c r="BB7">
        <v>46</v>
      </c>
      <c r="BC7" s="1">
        <v>60475000</v>
      </c>
      <c r="BD7" s="1">
        <v>37618200</v>
      </c>
      <c r="BE7" s="1">
        <v>3662630</v>
      </c>
      <c r="BF7">
        <v>3363.29</v>
      </c>
      <c r="BG7">
        <v>14.49</v>
      </c>
      <c r="BH7">
        <v>8.5141500000000008</v>
      </c>
      <c r="BI7">
        <v>7.4598000000000004</v>
      </c>
      <c r="BJ7">
        <v>55274</v>
      </c>
      <c r="BK7">
        <v>12</v>
      </c>
      <c r="BL7">
        <v>15932</v>
      </c>
      <c r="BM7">
        <v>24835</v>
      </c>
      <c r="BN7">
        <v>924439</v>
      </c>
      <c r="BO7">
        <v>187783</v>
      </c>
      <c r="BP7">
        <v>3.9947599999999999</v>
      </c>
      <c r="BQ7">
        <v>3.9947599999999999</v>
      </c>
      <c r="BR7">
        <v>-16084.7</v>
      </c>
      <c r="BS7">
        <v>-3.9947599999999999</v>
      </c>
      <c r="BT7">
        <v>0</v>
      </c>
      <c r="BU7">
        <v>0</v>
      </c>
      <c r="BV7" s="1">
        <v>4716570</v>
      </c>
      <c r="BW7">
        <v>4331.1000000000004</v>
      </c>
      <c r="BX7">
        <v>0.8</v>
      </c>
      <c r="BY7">
        <v>0.94</v>
      </c>
      <c r="BZ7">
        <v>0.98038499999999995</v>
      </c>
      <c r="CA7">
        <v>0.919072</v>
      </c>
      <c r="CB7" t="s">
        <v>159</v>
      </c>
    </row>
    <row r="8" spans="1:80" x14ac:dyDescent="0.2">
      <c r="A8" t="s">
        <v>160</v>
      </c>
      <c r="B8" t="s">
        <v>194</v>
      </c>
      <c r="C8" t="s">
        <v>161</v>
      </c>
      <c r="D8">
        <v>121.99</v>
      </c>
      <c r="E8" t="s">
        <v>210</v>
      </c>
      <c r="F8">
        <v>3.36</v>
      </c>
      <c r="G8">
        <v>101832</v>
      </c>
      <c r="H8">
        <v>3</v>
      </c>
      <c r="I8">
        <v>6.83</v>
      </c>
      <c r="J8">
        <v>-1</v>
      </c>
      <c r="K8">
        <v>-1</v>
      </c>
      <c r="L8">
        <v>77800</v>
      </c>
      <c r="M8">
        <v>-1</v>
      </c>
      <c r="N8">
        <v>-1</v>
      </c>
      <c r="O8">
        <v>697</v>
      </c>
      <c r="P8">
        <v>115</v>
      </c>
      <c r="Q8">
        <v>0</v>
      </c>
      <c r="R8">
        <v>40</v>
      </c>
      <c r="S8" t="s">
        <v>162</v>
      </c>
      <c r="T8" t="s">
        <v>211</v>
      </c>
      <c r="U8" t="s">
        <v>212</v>
      </c>
      <c r="V8" t="s">
        <v>213</v>
      </c>
      <c r="W8" t="s">
        <v>214</v>
      </c>
      <c r="X8" t="s">
        <v>163</v>
      </c>
      <c r="Y8" t="s">
        <v>164</v>
      </c>
      <c r="Z8">
        <v>280660</v>
      </c>
      <c r="AA8">
        <v>115</v>
      </c>
      <c r="AB8">
        <v>145</v>
      </c>
      <c r="AC8">
        <v>22918</v>
      </c>
      <c r="AD8">
        <v>19355</v>
      </c>
      <c r="AE8">
        <v>1</v>
      </c>
      <c r="AF8">
        <v>9668</v>
      </c>
      <c r="AG8">
        <v>997</v>
      </c>
      <c r="AH8">
        <v>40</v>
      </c>
      <c r="AI8">
        <v>40</v>
      </c>
      <c r="AJ8">
        <v>1600</v>
      </c>
      <c r="AK8" t="s">
        <v>217</v>
      </c>
      <c r="AL8" t="s">
        <v>216</v>
      </c>
      <c r="AM8">
        <v>6.85</v>
      </c>
      <c r="AN8">
        <v>82138</v>
      </c>
      <c r="AO8">
        <v>7.04</v>
      </c>
      <c r="AP8">
        <v>0.06</v>
      </c>
      <c r="AQ8">
        <v>5.5051399999999999</v>
      </c>
      <c r="AR8">
        <v>-21830.2</v>
      </c>
      <c r="AS8">
        <v>-5.5051399999999999</v>
      </c>
      <c r="AT8">
        <v>5.5051399999999999</v>
      </c>
      <c r="AU8">
        <v>3.11</v>
      </c>
      <c r="AV8">
        <v>2.0497100000000001E-2</v>
      </c>
      <c r="AW8">
        <v>1.7868499999999999E-2</v>
      </c>
      <c r="AX8">
        <v>2.9106700000000001</v>
      </c>
      <c r="AY8">
        <v>2.5574699999999999</v>
      </c>
      <c r="AZ8">
        <v>84</v>
      </c>
      <c r="BA8">
        <v>135161</v>
      </c>
      <c r="BB8">
        <v>50</v>
      </c>
      <c r="BC8" s="1">
        <v>91604600</v>
      </c>
      <c r="BD8" s="1">
        <v>53404900</v>
      </c>
      <c r="BE8" s="1">
        <v>8770860</v>
      </c>
      <c r="BF8">
        <v>5481.79</v>
      </c>
      <c r="BG8">
        <v>78.33</v>
      </c>
      <c r="BH8">
        <v>11.984</v>
      </c>
      <c r="BI8">
        <v>10.7159</v>
      </c>
      <c r="BJ8">
        <v>118150</v>
      </c>
      <c r="BK8">
        <v>14</v>
      </c>
      <c r="BL8">
        <v>31037</v>
      </c>
      <c r="BM8">
        <v>46380</v>
      </c>
      <c r="BN8">
        <v>20694505</v>
      </c>
      <c r="BO8">
        <v>4391211</v>
      </c>
      <c r="BP8">
        <v>5.9595500000000001</v>
      </c>
      <c r="BQ8">
        <v>5.9595500000000001</v>
      </c>
      <c r="BR8">
        <v>-25379.200000000001</v>
      </c>
      <c r="BS8">
        <v>-5.9595500000000001</v>
      </c>
      <c r="BT8">
        <v>0</v>
      </c>
      <c r="BU8">
        <v>0</v>
      </c>
      <c r="BV8" s="1">
        <v>11153300</v>
      </c>
      <c r="BW8">
        <v>6970.83</v>
      </c>
      <c r="BX8">
        <v>1.98</v>
      </c>
      <c r="BY8">
        <v>3.57</v>
      </c>
      <c r="BZ8">
        <v>1.0625500000000001</v>
      </c>
      <c r="CA8">
        <v>0.99686699999999995</v>
      </c>
      <c r="CB8" t="s">
        <v>159</v>
      </c>
    </row>
    <row r="9" spans="1:80" x14ac:dyDescent="0.2">
      <c r="A9" t="s">
        <v>160</v>
      </c>
      <c r="B9" t="s">
        <v>195</v>
      </c>
      <c r="C9" t="s">
        <v>161</v>
      </c>
      <c r="D9">
        <v>224.17</v>
      </c>
      <c r="E9" t="s">
        <v>210</v>
      </c>
      <c r="F9">
        <v>8.77</v>
      </c>
      <c r="G9">
        <v>84740</v>
      </c>
      <c r="H9">
        <v>20</v>
      </c>
      <c r="I9">
        <v>31.22</v>
      </c>
      <c r="J9">
        <v>-1</v>
      </c>
      <c r="K9">
        <v>-1</v>
      </c>
      <c r="L9">
        <v>62516</v>
      </c>
      <c r="M9">
        <v>-1</v>
      </c>
      <c r="N9">
        <v>-1</v>
      </c>
      <c r="O9">
        <v>869</v>
      </c>
      <c r="P9">
        <v>133</v>
      </c>
      <c r="Q9">
        <v>25</v>
      </c>
      <c r="R9">
        <v>0</v>
      </c>
      <c r="S9" t="s">
        <v>162</v>
      </c>
      <c r="T9" t="s">
        <v>211</v>
      </c>
      <c r="U9" t="s">
        <v>212</v>
      </c>
      <c r="V9" t="s">
        <v>213</v>
      </c>
      <c r="W9" t="s">
        <v>214</v>
      </c>
      <c r="X9" t="s">
        <v>163</v>
      </c>
      <c r="Y9" t="s">
        <v>164</v>
      </c>
      <c r="Z9">
        <v>242516</v>
      </c>
      <c r="AA9">
        <v>133</v>
      </c>
      <c r="AB9">
        <v>179</v>
      </c>
      <c r="AC9">
        <v>14236</v>
      </c>
      <c r="AD9">
        <v>14087</v>
      </c>
      <c r="AE9">
        <v>1</v>
      </c>
      <c r="AF9">
        <v>7116</v>
      </c>
      <c r="AG9">
        <v>1206</v>
      </c>
      <c r="AH9">
        <v>37</v>
      </c>
      <c r="AI9">
        <v>37</v>
      </c>
      <c r="AJ9">
        <v>1369</v>
      </c>
      <c r="AK9" t="s">
        <v>215</v>
      </c>
      <c r="AL9" t="s">
        <v>216</v>
      </c>
      <c r="AM9">
        <v>28.72</v>
      </c>
      <c r="AN9">
        <v>120886</v>
      </c>
      <c r="AO9">
        <v>10.79</v>
      </c>
      <c r="AP9">
        <v>0.08</v>
      </c>
      <c r="AQ9">
        <v>20.000599999999999</v>
      </c>
      <c r="AR9">
        <v>-191485</v>
      </c>
      <c r="AS9">
        <v>-20.000599999999999</v>
      </c>
      <c r="AT9">
        <v>20.000599999999999</v>
      </c>
      <c r="AU9">
        <v>2.65</v>
      </c>
      <c r="AV9">
        <v>2.2171400000000001E-2</v>
      </c>
      <c r="AW9">
        <v>1.9457200000000001E-2</v>
      </c>
      <c r="AX9">
        <v>3.2329500000000002</v>
      </c>
      <c r="AY9">
        <v>2.7644500000000001</v>
      </c>
      <c r="AZ9">
        <v>114</v>
      </c>
      <c r="BA9">
        <v>183533</v>
      </c>
      <c r="BB9">
        <v>43</v>
      </c>
      <c r="BC9" s="1">
        <v>75416600</v>
      </c>
      <c r="BD9" s="1">
        <v>60534900</v>
      </c>
      <c r="BE9" s="1">
        <v>9788650</v>
      </c>
      <c r="BF9">
        <v>7150.22</v>
      </c>
      <c r="BG9">
        <v>120.44</v>
      </c>
      <c r="BH9">
        <v>11.4031</v>
      </c>
      <c r="BI9">
        <v>9.9545499999999993</v>
      </c>
      <c r="BJ9">
        <v>167823</v>
      </c>
      <c r="BK9">
        <v>18</v>
      </c>
      <c r="BL9">
        <v>30460</v>
      </c>
      <c r="BM9">
        <v>120069</v>
      </c>
      <c r="BN9">
        <v>44973217</v>
      </c>
      <c r="BO9">
        <v>10164763</v>
      </c>
      <c r="BP9">
        <v>22.7849</v>
      </c>
      <c r="BQ9">
        <v>22.7849</v>
      </c>
      <c r="BR9">
        <v>-212427</v>
      </c>
      <c r="BS9">
        <v>-22.7849</v>
      </c>
      <c r="BT9">
        <v>0</v>
      </c>
      <c r="BU9">
        <v>0</v>
      </c>
      <c r="BV9" s="1">
        <v>12373600</v>
      </c>
      <c r="BW9">
        <v>9038.42</v>
      </c>
      <c r="BX9">
        <v>2.2599999999999998</v>
      </c>
      <c r="BY9">
        <v>8.15</v>
      </c>
      <c r="BZ9">
        <v>1.45384</v>
      </c>
      <c r="CA9">
        <v>1.3388199999999999</v>
      </c>
      <c r="CB9" t="s">
        <v>159</v>
      </c>
    </row>
    <row r="10" spans="1:80" x14ac:dyDescent="0.2">
      <c r="A10" t="s">
        <v>160</v>
      </c>
      <c r="B10" t="s">
        <v>196</v>
      </c>
      <c r="C10" t="s">
        <v>161</v>
      </c>
      <c r="D10">
        <v>51.89</v>
      </c>
      <c r="E10" t="s">
        <v>210</v>
      </c>
      <c r="F10">
        <v>1.99</v>
      </c>
      <c r="G10">
        <v>51872</v>
      </c>
      <c r="H10">
        <v>5</v>
      </c>
      <c r="I10">
        <v>4.1900000000000004</v>
      </c>
      <c r="J10">
        <v>-1</v>
      </c>
      <c r="K10">
        <v>-1</v>
      </c>
      <c r="L10">
        <v>53752</v>
      </c>
      <c r="M10">
        <v>-1</v>
      </c>
      <c r="N10">
        <v>-1</v>
      </c>
      <c r="O10">
        <v>514</v>
      </c>
      <c r="P10">
        <v>36</v>
      </c>
      <c r="Q10">
        <v>0</v>
      </c>
      <c r="R10">
        <v>0</v>
      </c>
      <c r="S10" t="s">
        <v>162</v>
      </c>
      <c r="T10" t="s">
        <v>211</v>
      </c>
      <c r="U10" t="s">
        <v>212</v>
      </c>
      <c r="V10" t="s">
        <v>213</v>
      </c>
      <c r="W10" t="s">
        <v>214</v>
      </c>
      <c r="X10" t="s">
        <v>163</v>
      </c>
      <c r="Y10" t="s">
        <v>164</v>
      </c>
      <c r="Z10">
        <v>145516</v>
      </c>
      <c r="AA10">
        <v>36</v>
      </c>
      <c r="AB10">
        <v>100</v>
      </c>
      <c r="AC10">
        <v>12872</v>
      </c>
      <c r="AD10">
        <v>10163</v>
      </c>
      <c r="AE10">
        <v>1</v>
      </c>
      <c r="AF10">
        <v>2862</v>
      </c>
      <c r="AG10">
        <v>650</v>
      </c>
      <c r="AH10">
        <v>29</v>
      </c>
      <c r="AI10">
        <v>29</v>
      </c>
      <c r="AJ10">
        <v>841</v>
      </c>
      <c r="AK10" t="s">
        <v>215</v>
      </c>
      <c r="AL10" t="s">
        <v>216</v>
      </c>
      <c r="AM10">
        <v>10.49</v>
      </c>
      <c r="AN10">
        <v>37742</v>
      </c>
      <c r="AO10">
        <v>4.2300000000000004</v>
      </c>
      <c r="AP10">
        <v>0.03</v>
      </c>
      <c r="AQ10">
        <v>13.0494</v>
      </c>
      <c r="AR10">
        <v>-2107.87</v>
      </c>
      <c r="AS10">
        <v>-13.0494</v>
      </c>
      <c r="AT10">
        <v>13.0494</v>
      </c>
      <c r="AU10">
        <v>1.43</v>
      </c>
      <c r="AV10">
        <v>1.02107E-2</v>
      </c>
      <c r="AW10">
        <v>9.0233299999999995E-3</v>
      </c>
      <c r="AX10">
        <v>1.59558</v>
      </c>
      <c r="AY10">
        <v>1.3943000000000001</v>
      </c>
      <c r="AZ10">
        <v>62</v>
      </c>
      <c r="BA10">
        <v>60762</v>
      </c>
      <c r="BB10">
        <v>27</v>
      </c>
      <c r="BC10" s="1">
        <v>44999000</v>
      </c>
      <c r="BD10" s="1">
        <v>27701500</v>
      </c>
      <c r="BE10" s="1">
        <v>3459820</v>
      </c>
      <c r="BF10">
        <v>4113.93</v>
      </c>
      <c r="BG10">
        <v>21.66</v>
      </c>
      <c r="BH10">
        <v>4.92021</v>
      </c>
      <c r="BI10">
        <v>4.3215000000000003</v>
      </c>
      <c r="BJ10">
        <v>56025</v>
      </c>
      <c r="BK10">
        <v>15</v>
      </c>
      <c r="BL10">
        <v>11042</v>
      </c>
      <c r="BM10">
        <v>49107</v>
      </c>
      <c r="BN10">
        <v>2069191</v>
      </c>
      <c r="BO10">
        <v>270832</v>
      </c>
      <c r="BP10">
        <v>14.983499999999999</v>
      </c>
      <c r="BQ10">
        <v>14.983499999999999</v>
      </c>
      <c r="BR10">
        <v>-2432.1</v>
      </c>
      <c r="BS10">
        <v>-14.983499999999999</v>
      </c>
      <c r="BT10">
        <v>0</v>
      </c>
      <c r="BU10">
        <v>0</v>
      </c>
      <c r="BV10" s="1">
        <v>4299080</v>
      </c>
      <c r="BW10">
        <v>5111.87</v>
      </c>
      <c r="BX10">
        <v>0.78</v>
      </c>
      <c r="BY10">
        <v>0.92</v>
      </c>
      <c r="BZ10">
        <v>0.65857600000000005</v>
      </c>
      <c r="CA10">
        <v>0.60944299999999996</v>
      </c>
      <c r="CB10" t="s">
        <v>159</v>
      </c>
    </row>
    <row r="11" spans="1:80" x14ac:dyDescent="0.2">
      <c r="A11" t="s">
        <v>160</v>
      </c>
      <c r="B11" t="s">
        <v>197</v>
      </c>
      <c r="C11" t="s">
        <v>161</v>
      </c>
      <c r="D11">
        <v>56.55</v>
      </c>
      <c r="E11" t="s">
        <v>210</v>
      </c>
      <c r="F11">
        <v>2.06</v>
      </c>
      <c r="G11">
        <v>38624</v>
      </c>
      <c r="H11">
        <v>9</v>
      </c>
      <c r="I11">
        <v>2.91</v>
      </c>
      <c r="J11">
        <v>-1</v>
      </c>
      <c r="K11">
        <v>-1</v>
      </c>
      <c r="L11">
        <v>46892</v>
      </c>
      <c r="M11">
        <v>-1</v>
      </c>
      <c r="N11">
        <v>-1</v>
      </c>
      <c r="O11">
        <v>252</v>
      </c>
      <c r="P11">
        <v>385</v>
      </c>
      <c r="Q11">
        <v>2</v>
      </c>
      <c r="R11">
        <v>1</v>
      </c>
      <c r="S11" t="s">
        <v>162</v>
      </c>
      <c r="T11" t="s">
        <v>211</v>
      </c>
      <c r="U11" t="s">
        <v>212</v>
      </c>
      <c r="V11" t="s">
        <v>213</v>
      </c>
      <c r="W11" t="s">
        <v>214</v>
      </c>
      <c r="X11" t="s">
        <v>163</v>
      </c>
      <c r="Y11" t="s">
        <v>164</v>
      </c>
      <c r="Z11">
        <v>107712</v>
      </c>
      <c r="AA11">
        <v>385</v>
      </c>
      <c r="AB11">
        <v>394</v>
      </c>
      <c r="AC11">
        <v>4824</v>
      </c>
      <c r="AD11">
        <v>4658</v>
      </c>
      <c r="AE11">
        <v>1</v>
      </c>
      <c r="AF11">
        <v>2505</v>
      </c>
      <c r="AG11">
        <v>1034</v>
      </c>
      <c r="AH11">
        <v>27</v>
      </c>
      <c r="AI11">
        <v>27</v>
      </c>
      <c r="AJ11">
        <v>729</v>
      </c>
      <c r="AK11" t="s">
        <v>219</v>
      </c>
      <c r="AL11" t="s">
        <v>216</v>
      </c>
      <c r="AM11">
        <v>5.82</v>
      </c>
      <c r="AN11">
        <v>31717</v>
      </c>
      <c r="AO11">
        <v>3.77</v>
      </c>
      <c r="AP11">
        <v>0.03</v>
      </c>
      <c r="AQ11">
        <v>8.3041099999999997</v>
      </c>
      <c r="AR11">
        <v>-9786.2900000000009</v>
      </c>
      <c r="AS11">
        <v>-8.3041099999999997</v>
      </c>
      <c r="AT11">
        <v>8.3041099999999997</v>
      </c>
      <c r="AU11">
        <v>1.26</v>
      </c>
      <c r="AV11">
        <v>7.2433899999999997E-3</v>
      </c>
      <c r="AW11">
        <v>6.6309799999999999E-3</v>
      </c>
      <c r="AX11">
        <v>1.0274000000000001</v>
      </c>
      <c r="AY11">
        <v>0.93623999999999996</v>
      </c>
      <c r="AZ11">
        <v>88</v>
      </c>
      <c r="BA11">
        <v>48887</v>
      </c>
      <c r="BB11">
        <v>28</v>
      </c>
      <c r="BC11" s="1">
        <v>39303800</v>
      </c>
      <c r="BD11" s="1">
        <v>15073300</v>
      </c>
      <c r="BE11" s="1">
        <v>4089470</v>
      </c>
      <c r="BF11">
        <v>5609.7</v>
      </c>
      <c r="BG11">
        <v>35.299999999999997</v>
      </c>
      <c r="BH11">
        <v>4.6589</v>
      </c>
      <c r="BI11">
        <v>4.27332</v>
      </c>
      <c r="BJ11">
        <v>44635</v>
      </c>
      <c r="BK11">
        <v>17</v>
      </c>
      <c r="BL11">
        <v>10596</v>
      </c>
      <c r="BM11">
        <v>36453</v>
      </c>
      <c r="BN11">
        <v>3356463</v>
      </c>
      <c r="BO11">
        <v>628173</v>
      </c>
      <c r="BP11">
        <v>8.9202399999999997</v>
      </c>
      <c r="BQ11">
        <v>8.9202399999999997</v>
      </c>
      <c r="BR11">
        <v>-11000.1</v>
      </c>
      <c r="BS11">
        <v>-8.9202399999999997</v>
      </c>
      <c r="BT11">
        <v>0</v>
      </c>
      <c r="BU11">
        <v>0</v>
      </c>
      <c r="BV11" s="1">
        <v>5127760</v>
      </c>
      <c r="BW11">
        <v>7033.96</v>
      </c>
      <c r="BX11">
        <v>0.8</v>
      </c>
      <c r="BY11">
        <v>0.83</v>
      </c>
      <c r="BZ11">
        <v>0.41792800000000002</v>
      </c>
      <c r="CA11">
        <v>0.39533499999999999</v>
      </c>
      <c r="CB11" t="s">
        <v>159</v>
      </c>
    </row>
    <row r="12" spans="1:80" x14ac:dyDescent="0.2">
      <c r="A12" t="s">
        <v>160</v>
      </c>
      <c r="B12" t="s">
        <v>198</v>
      </c>
      <c r="C12" t="s">
        <v>161</v>
      </c>
      <c r="D12">
        <v>60.87</v>
      </c>
      <c r="E12" t="s">
        <v>210</v>
      </c>
      <c r="F12">
        <v>4.3099999999999996</v>
      </c>
      <c r="G12">
        <v>73928</v>
      </c>
      <c r="H12">
        <v>5</v>
      </c>
      <c r="I12">
        <v>5.13</v>
      </c>
      <c r="J12">
        <v>-1</v>
      </c>
      <c r="K12">
        <v>-1</v>
      </c>
      <c r="L12">
        <v>56204</v>
      </c>
      <c r="M12">
        <v>-1</v>
      </c>
      <c r="N12">
        <v>-1</v>
      </c>
      <c r="O12">
        <v>607</v>
      </c>
      <c r="P12">
        <v>507</v>
      </c>
      <c r="Q12">
        <v>43</v>
      </c>
      <c r="R12">
        <v>0</v>
      </c>
      <c r="S12" t="s">
        <v>162</v>
      </c>
      <c r="T12" t="s">
        <v>211</v>
      </c>
      <c r="U12" t="s">
        <v>212</v>
      </c>
      <c r="V12" t="s">
        <v>213</v>
      </c>
      <c r="W12" t="s">
        <v>214</v>
      </c>
      <c r="X12" t="s">
        <v>163</v>
      </c>
      <c r="Y12" t="s">
        <v>164</v>
      </c>
      <c r="Z12">
        <v>316156</v>
      </c>
      <c r="AA12">
        <v>507</v>
      </c>
      <c r="AB12">
        <v>553</v>
      </c>
      <c r="AC12">
        <v>3394</v>
      </c>
      <c r="AD12">
        <v>3892</v>
      </c>
      <c r="AE12">
        <v>1</v>
      </c>
      <c r="AF12">
        <v>3029</v>
      </c>
      <c r="AG12">
        <v>1710</v>
      </c>
      <c r="AH12">
        <v>50</v>
      </c>
      <c r="AI12">
        <v>50</v>
      </c>
      <c r="AJ12">
        <v>2500</v>
      </c>
      <c r="AK12" t="s">
        <v>218</v>
      </c>
      <c r="AL12" t="s">
        <v>216</v>
      </c>
      <c r="AM12">
        <v>3.61</v>
      </c>
      <c r="AN12">
        <v>13451</v>
      </c>
      <c r="AO12">
        <v>4.5</v>
      </c>
      <c r="AP12">
        <v>0.04</v>
      </c>
      <c r="AQ12">
        <v>6.4747199999999996</v>
      </c>
      <c r="AR12">
        <v>-1734.51</v>
      </c>
      <c r="AS12">
        <v>-6.4747199999999996</v>
      </c>
      <c r="AT12">
        <v>6.4747199999999996</v>
      </c>
      <c r="AU12">
        <v>13.36</v>
      </c>
      <c r="AV12">
        <v>9.6075199999999996E-3</v>
      </c>
      <c r="AW12">
        <v>8.7299600000000002E-3</v>
      </c>
      <c r="AX12">
        <v>2.1699000000000002</v>
      </c>
      <c r="AY12">
        <v>1.9493499999999999</v>
      </c>
      <c r="AZ12">
        <v>38</v>
      </c>
      <c r="BA12">
        <v>21435</v>
      </c>
      <c r="BB12">
        <v>14</v>
      </c>
      <c r="BC12" s="1">
        <v>147946000</v>
      </c>
      <c r="BD12" s="1">
        <v>56278500</v>
      </c>
      <c r="BE12" s="1">
        <v>6865790</v>
      </c>
      <c r="BF12">
        <v>2746.32</v>
      </c>
      <c r="BG12">
        <v>19.54</v>
      </c>
      <c r="BH12">
        <v>5.5316400000000003</v>
      </c>
      <c r="BI12">
        <v>5.0763199999999999</v>
      </c>
      <c r="BJ12">
        <v>20645</v>
      </c>
      <c r="BK12">
        <v>14</v>
      </c>
      <c r="BL12">
        <v>4109</v>
      </c>
      <c r="BM12">
        <v>5278</v>
      </c>
      <c r="BN12">
        <v>3431099</v>
      </c>
      <c r="BO12">
        <v>855792</v>
      </c>
      <c r="BP12">
        <v>7.1792299999999996</v>
      </c>
      <c r="BQ12">
        <v>7.1792299999999996</v>
      </c>
      <c r="BR12">
        <v>-2041.98</v>
      </c>
      <c r="BS12">
        <v>-7.1792299999999996</v>
      </c>
      <c r="BT12">
        <v>0</v>
      </c>
      <c r="BU12">
        <v>0</v>
      </c>
      <c r="BV12" s="1">
        <v>8691020</v>
      </c>
      <c r="BW12">
        <v>3476.41</v>
      </c>
      <c r="BX12">
        <v>1.73</v>
      </c>
      <c r="BY12">
        <v>0.8</v>
      </c>
      <c r="BZ12">
        <v>0.439919</v>
      </c>
      <c r="CA12">
        <v>0.41698499999999999</v>
      </c>
      <c r="CB12" t="s">
        <v>159</v>
      </c>
    </row>
    <row r="13" spans="1:80" x14ac:dyDescent="0.2">
      <c r="A13" t="s">
        <v>160</v>
      </c>
      <c r="B13" t="s">
        <v>199</v>
      </c>
      <c r="C13" t="s">
        <v>161</v>
      </c>
      <c r="D13">
        <v>16.98</v>
      </c>
      <c r="E13" t="s">
        <v>210</v>
      </c>
      <c r="F13">
        <v>1.46</v>
      </c>
      <c r="G13">
        <v>31092</v>
      </c>
      <c r="H13">
        <v>4</v>
      </c>
      <c r="I13">
        <v>0.6</v>
      </c>
      <c r="J13">
        <v>-1</v>
      </c>
      <c r="K13">
        <v>-1</v>
      </c>
      <c r="L13">
        <v>41496</v>
      </c>
      <c r="M13">
        <v>-1</v>
      </c>
      <c r="N13">
        <v>-1</v>
      </c>
      <c r="O13">
        <v>117</v>
      </c>
      <c r="P13">
        <v>236</v>
      </c>
      <c r="Q13">
        <v>1</v>
      </c>
      <c r="R13">
        <v>6</v>
      </c>
      <c r="S13" t="s">
        <v>162</v>
      </c>
      <c r="T13" t="s">
        <v>211</v>
      </c>
      <c r="U13" t="s">
        <v>212</v>
      </c>
      <c r="V13" t="s">
        <v>213</v>
      </c>
      <c r="W13" t="s">
        <v>214</v>
      </c>
      <c r="X13" t="s">
        <v>163</v>
      </c>
      <c r="Y13" t="s">
        <v>164</v>
      </c>
      <c r="Z13">
        <v>68152</v>
      </c>
      <c r="AA13">
        <v>236</v>
      </c>
      <c r="AB13">
        <v>305</v>
      </c>
      <c r="AC13">
        <v>3148</v>
      </c>
      <c r="AD13">
        <v>2960</v>
      </c>
      <c r="AE13">
        <v>1</v>
      </c>
      <c r="AF13">
        <v>1505</v>
      </c>
      <c r="AG13">
        <v>665</v>
      </c>
      <c r="AH13">
        <v>19</v>
      </c>
      <c r="AI13">
        <v>19</v>
      </c>
      <c r="AJ13">
        <v>361</v>
      </c>
      <c r="AK13" t="s">
        <v>219</v>
      </c>
      <c r="AL13" t="s">
        <v>216</v>
      </c>
      <c r="AM13">
        <v>2.2999999999999998</v>
      </c>
      <c r="AN13">
        <v>11976</v>
      </c>
      <c r="AO13">
        <v>1.53</v>
      </c>
      <c r="AP13">
        <v>0.01</v>
      </c>
      <c r="AQ13">
        <v>4.5898500000000002</v>
      </c>
      <c r="AR13">
        <v>-2578.83</v>
      </c>
      <c r="AS13">
        <v>-4.5898500000000002</v>
      </c>
      <c r="AT13">
        <v>4.5898500000000002</v>
      </c>
      <c r="AU13">
        <v>0.55000000000000004</v>
      </c>
      <c r="AV13">
        <v>3.9016400000000001E-3</v>
      </c>
      <c r="AW13">
        <v>3.57684E-3</v>
      </c>
      <c r="AX13">
        <v>0.57855599999999996</v>
      </c>
      <c r="AY13">
        <v>0.53023600000000004</v>
      </c>
      <c r="AZ13">
        <v>66</v>
      </c>
      <c r="BA13">
        <v>22170</v>
      </c>
      <c r="BB13">
        <v>45</v>
      </c>
      <c r="BC13" s="1">
        <v>17270600</v>
      </c>
      <c r="BD13" s="1">
        <v>9229600</v>
      </c>
      <c r="BE13" s="1">
        <v>1521200</v>
      </c>
      <c r="BF13">
        <v>4213.8599999999997</v>
      </c>
      <c r="BG13">
        <v>7.77</v>
      </c>
      <c r="BH13">
        <v>2.1805699999999999</v>
      </c>
      <c r="BI13">
        <v>2.0159899999999999</v>
      </c>
      <c r="BJ13">
        <v>19780</v>
      </c>
      <c r="BK13">
        <v>20</v>
      </c>
      <c r="BL13">
        <v>5357</v>
      </c>
      <c r="BM13">
        <v>13725</v>
      </c>
      <c r="BN13">
        <v>2368790</v>
      </c>
      <c r="BO13">
        <v>541568</v>
      </c>
      <c r="BP13">
        <v>5.5675800000000004</v>
      </c>
      <c r="BQ13">
        <v>5.5675800000000004</v>
      </c>
      <c r="BR13">
        <v>-3011.69</v>
      </c>
      <c r="BS13">
        <v>-5.5675800000000004</v>
      </c>
      <c r="BT13">
        <v>0</v>
      </c>
      <c r="BU13">
        <v>0</v>
      </c>
      <c r="BV13" s="1">
        <v>1889050</v>
      </c>
      <c r="BW13">
        <v>5232.83</v>
      </c>
      <c r="BX13">
        <v>0.3</v>
      </c>
      <c r="BY13">
        <v>0.52</v>
      </c>
      <c r="BZ13">
        <v>0.24627299999999999</v>
      </c>
      <c r="CA13">
        <v>0.23319599999999999</v>
      </c>
      <c r="CB13" t="s">
        <v>159</v>
      </c>
    </row>
    <row r="14" spans="1:80" x14ac:dyDescent="0.2">
      <c r="A14" t="s">
        <v>160</v>
      </c>
      <c r="B14" t="s">
        <v>200</v>
      </c>
      <c r="C14" t="s">
        <v>161</v>
      </c>
      <c r="D14">
        <v>17.18</v>
      </c>
      <c r="E14" t="s">
        <v>210</v>
      </c>
      <c r="F14">
        <v>1.73</v>
      </c>
      <c r="G14">
        <v>32648</v>
      </c>
      <c r="H14">
        <v>5</v>
      </c>
      <c r="I14">
        <v>1.46</v>
      </c>
      <c r="J14">
        <v>-1</v>
      </c>
      <c r="K14">
        <v>-1</v>
      </c>
      <c r="L14">
        <v>41388</v>
      </c>
      <c r="M14">
        <v>-1</v>
      </c>
      <c r="N14">
        <v>-1</v>
      </c>
      <c r="O14">
        <v>172</v>
      </c>
      <c r="P14">
        <v>193</v>
      </c>
      <c r="Q14">
        <v>5</v>
      </c>
      <c r="R14">
        <v>0</v>
      </c>
      <c r="S14" t="s">
        <v>162</v>
      </c>
      <c r="T14" t="s">
        <v>211</v>
      </c>
      <c r="U14" t="s">
        <v>212</v>
      </c>
      <c r="V14" t="s">
        <v>213</v>
      </c>
      <c r="W14" t="s">
        <v>214</v>
      </c>
      <c r="X14" t="s">
        <v>163</v>
      </c>
      <c r="Y14" t="s">
        <v>164</v>
      </c>
      <c r="Z14">
        <v>63184</v>
      </c>
      <c r="AA14">
        <v>193</v>
      </c>
      <c r="AB14">
        <v>205</v>
      </c>
      <c r="AC14">
        <v>2786</v>
      </c>
      <c r="AD14">
        <v>2720</v>
      </c>
      <c r="AE14">
        <v>1</v>
      </c>
      <c r="AF14">
        <v>1410</v>
      </c>
      <c r="AG14">
        <v>575</v>
      </c>
      <c r="AH14">
        <v>20</v>
      </c>
      <c r="AI14">
        <v>20</v>
      </c>
      <c r="AJ14">
        <v>400</v>
      </c>
      <c r="AK14" t="s">
        <v>218</v>
      </c>
      <c r="AL14" t="s">
        <v>216</v>
      </c>
      <c r="AM14">
        <v>2.5099999999999998</v>
      </c>
      <c r="AN14">
        <v>10819</v>
      </c>
      <c r="AO14">
        <v>1.73</v>
      </c>
      <c r="AP14">
        <v>0.01</v>
      </c>
      <c r="AQ14">
        <v>4.91404</v>
      </c>
      <c r="AR14">
        <v>-2591.7600000000002</v>
      </c>
      <c r="AS14">
        <v>-4.91404</v>
      </c>
      <c r="AT14">
        <v>4.91404</v>
      </c>
      <c r="AU14">
        <v>0.6</v>
      </c>
      <c r="AV14">
        <v>3.0451300000000001E-3</v>
      </c>
      <c r="AW14">
        <v>2.6740499999999999E-3</v>
      </c>
      <c r="AX14">
        <v>0.59160699999999999</v>
      </c>
      <c r="AY14">
        <v>0.52009700000000003</v>
      </c>
      <c r="AZ14">
        <v>58</v>
      </c>
      <c r="BA14">
        <v>18223</v>
      </c>
      <c r="BB14">
        <v>22</v>
      </c>
      <c r="BC14" s="1">
        <v>20711200</v>
      </c>
      <c r="BD14" s="1">
        <v>12009800</v>
      </c>
      <c r="BE14" s="1">
        <v>1470950</v>
      </c>
      <c r="BF14">
        <v>3677.38</v>
      </c>
      <c r="BG14">
        <v>6.53</v>
      </c>
      <c r="BH14">
        <v>1.5869200000000001</v>
      </c>
      <c r="BI14">
        <v>1.4191199999999999</v>
      </c>
      <c r="BJ14">
        <v>16280</v>
      </c>
      <c r="BK14">
        <v>13</v>
      </c>
      <c r="BL14">
        <v>4387</v>
      </c>
      <c r="BM14">
        <v>10218</v>
      </c>
      <c r="BN14">
        <v>763538</v>
      </c>
      <c r="BO14">
        <v>176161</v>
      </c>
      <c r="BP14">
        <v>5.6706899999999996</v>
      </c>
      <c r="BQ14">
        <v>5.6706899999999996</v>
      </c>
      <c r="BR14">
        <v>-2992.04</v>
      </c>
      <c r="BS14">
        <v>-5.6706899999999996</v>
      </c>
      <c r="BT14">
        <v>0</v>
      </c>
      <c r="BU14">
        <v>0</v>
      </c>
      <c r="BV14" s="1">
        <v>1875440</v>
      </c>
      <c r="BW14">
        <v>4688.6000000000004</v>
      </c>
      <c r="BX14">
        <v>0.3</v>
      </c>
      <c r="BY14">
        <v>0.26</v>
      </c>
      <c r="BZ14">
        <v>0.181696</v>
      </c>
      <c r="CA14">
        <v>0.17102700000000001</v>
      </c>
      <c r="CB14" t="s">
        <v>159</v>
      </c>
    </row>
    <row r="15" spans="1:80" x14ac:dyDescent="0.2">
      <c r="A15" t="s">
        <v>160</v>
      </c>
      <c r="B15" t="s">
        <v>201</v>
      </c>
      <c r="C15" t="s">
        <v>161</v>
      </c>
      <c r="D15">
        <v>10.42</v>
      </c>
      <c r="E15" t="s">
        <v>210</v>
      </c>
      <c r="F15">
        <v>0.61</v>
      </c>
      <c r="G15">
        <v>25820</v>
      </c>
      <c r="H15">
        <v>5</v>
      </c>
      <c r="I15">
        <v>1.1499999999999999</v>
      </c>
      <c r="J15">
        <v>-1</v>
      </c>
      <c r="K15">
        <v>-1</v>
      </c>
      <c r="L15">
        <v>43352</v>
      </c>
      <c r="M15">
        <v>-1</v>
      </c>
      <c r="N15">
        <v>-1</v>
      </c>
      <c r="O15">
        <v>130</v>
      </c>
      <c r="P15">
        <v>38</v>
      </c>
      <c r="Q15">
        <v>0</v>
      </c>
      <c r="R15">
        <v>0</v>
      </c>
      <c r="S15" t="s">
        <v>162</v>
      </c>
      <c r="T15" t="s">
        <v>211</v>
      </c>
      <c r="U15" t="s">
        <v>212</v>
      </c>
      <c r="V15" t="s">
        <v>213</v>
      </c>
      <c r="W15" t="s">
        <v>214</v>
      </c>
      <c r="X15" t="s">
        <v>163</v>
      </c>
      <c r="Y15" t="s">
        <v>164</v>
      </c>
      <c r="Z15">
        <v>55072</v>
      </c>
      <c r="AA15">
        <v>38</v>
      </c>
      <c r="AB15">
        <v>36</v>
      </c>
      <c r="AC15">
        <v>2758</v>
      </c>
      <c r="AD15">
        <v>2507</v>
      </c>
      <c r="AE15">
        <v>1</v>
      </c>
      <c r="AF15">
        <v>1068</v>
      </c>
      <c r="AG15">
        <v>204</v>
      </c>
      <c r="AH15">
        <v>15</v>
      </c>
      <c r="AI15">
        <v>15</v>
      </c>
      <c r="AJ15">
        <v>225</v>
      </c>
      <c r="AK15" t="s">
        <v>215</v>
      </c>
      <c r="AL15" t="s">
        <v>216</v>
      </c>
      <c r="AM15">
        <v>1.36</v>
      </c>
      <c r="AN15">
        <v>8158</v>
      </c>
      <c r="AO15">
        <v>0.83</v>
      </c>
      <c r="AP15">
        <v>0.01</v>
      </c>
      <c r="AQ15">
        <v>8.7337600000000002</v>
      </c>
      <c r="AR15">
        <v>-2735.62</v>
      </c>
      <c r="AS15">
        <v>-8.7337600000000002</v>
      </c>
      <c r="AT15">
        <v>8.7337600000000002</v>
      </c>
      <c r="AU15">
        <v>0.31</v>
      </c>
      <c r="AV15">
        <v>2.4156E-3</v>
      </c>
      <c r="AW15">
        <v>2.1171800000000002E-3</v>
      </c>
      <c r="AX15">
        <v>0.35194999999999999</v>
      </c>
      <c r="AY15">
        <v>0.307697</v>
      </c>
      <c r="AZ15">
        <v>64</v>
      </c>
      <c r="BA15">
        <v>12267</v>
      </c>
      <c r="BB15">
        <v>44</v>
      </c>
      <c r="BC15" s="1">
        <v>10386200</v>
      </c>
      <c r="BD15" s="1">
        <v>7006220</v>
      </c>
      <c r="BE15">
        <v>886890</v>
      </c>
      <c r="BF15">
        <v>3941.73</v>
      </c>
      <c r="BG15">
        <v>4.18</v>
      </c>
      <c r="BH15">
        <v>1.55216</v>
      </c>
      <c r="BI15">
        <v>1.37527</v>
      </c>
      <c r="BJ15">
        <v>11513</v>
      </c>
      <c r="BK15">
        <v>20</v>
      </c>
      <c r="BL15">
        <v>4320</v>
      </c>
      <c r="BM15">
        <v>9219</v>
      </c>
      <c r="BN15">
        <v>346582</v>
      </c>
      <c r="BO15">
        <v>64248</v>
      </c>
      <c r="BP15">
        <v>9.8197600000000005</v>
      </c>
      <c r="BQ15">
        <v>9.8197600000000005</v>
      </c>
      <c r="BR15">
        <v>-3271.52</v>
      </c>
      <c r="BS15">
        <v>-9.8197600000000005</v>
      </c>
      <c r="BT15">
        <v>0</v>
      </c>
      <c r="BU15">
        <v>0</v>
      </c>
      <c r="BV15" s="1">
        <v>1109090</v>
      </c>
      <c r="BW15">
        <v>4929.3</v>
      </c>
      <c r="BX15">
        <v>0.16</v>
      </c>
      <c r="BY15">
        <v>0.23</v>
      </c>
      <c r="BZ15">
        <v>0.186449</v>
      </c>
      <c r="CA15">
        <v>0.17277100000000001</v>
      </c>
      <c r="CB15" t="s">
        <v>159</v>
      </c>
    </row>
    <row r="16" spans="1:80" x14ac:dyDescent="0.2">
      <c r="A16" t="s">
        <v>160</v>
      </c>
      <c r="B16" t="s">
        <v>202</v>
      </c>
      <c r="C16" t="s">
        <v>161</v>
      </c>
      <c r="D16">
        <v>11.58</v>
      </c>
      <c r="E16" t="s">
        <v>210</v>
      </c>
      <c r="F16">
        <v>6.65</v>
      </c>
      <c r="G16">
        <v>35164</v>
      </c>
      <c r="H16">
        <v>3</v>
      </c>
      <c r="I16">
        <v>0.47</v>
      </c>
      <c r="J16">
        <v>-1</v>
      </c>
      <c r="K16">
        <v>-1</v>
      </c>
      <c r="L16">
        <v>40928</v>
      </c>
      <c r="M16">
        <v>-1</v>
      </c>
      <c r="N16">
        <v>-1</v>
      </c>
      <c r="O16">
        <v>38</v>
      </c>
      <c r="P16">
        <v>196</v>
      </c>
      <c r="Q16">
        <v>1</v>
      </c>
      <c r="R16">
        <v>0</v>
      </c>
      <c r="S16" t="s">
        <v>162</v>
      </c>
      <c r="T16" t="s">
        <v>211</v>
      </c>
      <c r="U16" t="s">
        <v>212</v>
      </c>
      <c r="V16" t="s">
        <v>213</v>
      </c>
      <c r="W16" t="s">
        <v>214</v>
      </c>
      <c r="X16" t="s">
        <v>163</v>
      </c>
      <c r="Y16" t="s">
        <v>164</v>
      </c>
      <c r="Z16">
        <v>41160</v>
      </c>
      <c r="AA16">
        <v>196</v>
      </c>
      <c r="AB16">
        <v>193</v>
      </c>
      <c r="AC16">
        <v>1082</v>
      </c>
      <c r="AD16">
        <v>1227</v>
      </c>
      <c r="AE16">
        <v>1</v>
      </c>
      <c r="AF16">
        <v>561</v>
      </c>
      <c r="AG16">
        <v>428</v>
      </c>
      <c r="AH16">
        <v>15</v>
      </c>
      <c r="AI16">
        <v>15</v>
      </c>
      <c r="AJ16">
        <v>225</v>
      </c>
      <c r="AK16" t="s">
        <v>219</v>
      </c>
      <c r="AL16" t="s">
        <v>216</v>
      </c>
      <c r="AM16">
        <v>0.48</v>
      </c>
      <c r="AN16">
        <v>2700</v>
      </c>
      <c r="AO16">
        <v>0.46</v>
      </c>
      <c r="AP16">
        <v>0.01</v>
      </c>
      <c r="AQ16">
        <v>1.9811700000000001</v>
      </c>
      <c r="AR16">
        <v>-886.697</v>
      </c>
      <c r="AS16">
        <v>-1.9811700000000001</v>
      </c>
      <c r="AT16">
        <v>1.9811700000000001</v>
      </c>
      <c r="AU16">
        <v>0.31</v>
      </c>
      <c r="AV16">
        <v>1.2408499999999999E-3</v>
      </c>
      <c r="AW16">
        <v>1.13177E-3</v>
      </c>
      <c r="AX16">
        <v>0.182917</v>
      </c>
      <c r="AY16">
        <v>0.167241</v>
      </c>
      <c r="AZ16">
        <v>42</v>
      </c>
      <c r="BA16">
        <v>5414</v>
      </c>
      <c r="BB16">
        <v>19</v>
      </c>
      <c r="BC16" s="1">
        <v>10386200</v>
      </c>
      <c r="BD16" s="1">
        <v>2595970</v>
      </c>
      <c r="BE16">
        <v>589504</v>
      </c>
      <c r="BF16">
        <v>2620.02</v>
      </c>
      <c r="BG16">
        <v>2</v>
      </c>
      <c r="BH16">
        <v>0.60476099999999999</v>
      </c>
      <c r="BI16">
        <v>0.56162900000000004</v>
      </c>
      <c r="BJ16">
        <v>5054</v>
      </c>
      <c r="BK16">
        <v>14</v>
      </c>
      <c r="BL16">
        <v>1410</v>
      </c>
      <c r="BM16">
        <v>1876</v>
      </c>
      <c r="BN16">
        <v>261236</v>
      </c>
      <c r="BO16">
        <v>65989</v>
      </c>
      <c r="BP16">
        <v>2.3277199999999998</v>
      </c>
      <c r="BQ16">
        <v>2.3277199999999998</v>
      </c>
      <c r="BR16">
        <v>-1086.8499999999999</v>
      </c>
      <c r="BS16">
        <v>-2.3277199999999998</v>
      </c>
      <c r="BT16">
        <v>0</v>
      </c>
      <c r="BU16">
        <v>0</v>
      </c>
      <c r="BV16">
        <v>739051</v>
      </c>
      <c r="BW16">
        <v>3284.67</v>
      </c>
      <c r="BX16">
        <v>0.12</v>
      </c>
      <c r="BY16">
        <v>0.09</v>
      </c>
      <c r="BZ16">
        <v>6.0712000000000002E-2</v>
      </c>
      <c r="CA16">
        <v>5.8057600000000001E-2</v>
      </c>
      <c r="CB16" t="s">
        <v>159</v>
      </c>
    </row>
    <row r="17" spans="1:16384" x14ac:dyDescent="0.2">
      <c r="A17" t="s">
        <v>160</v>
      </c>
      <c r="B17" t="s">
        <v>203</v>
      </c>
      <c r="C17" t="s">
        <v>161</v>
      </c>
      <c r="D17">
        <v>15.5</v>
      </c>
      <c r="E17" t="s">
        <v>210</v>
      </c>
      <c r="F17">
        <v>0.43</v>
      </c>
      <c r="G17">
        <v>26792</v>
      </c>
      <c r="H17">
        <v>2</v>
      </c>
      <c r="I17">
        <v>7.0000000000000007E-2</v>
      </c>
      <c r="J17">
        <v>-1</v>
      </c>
      <c r="K17">
        <v>-1</v>
      </c>
      <c r="L17">
        <v>36836</v>
      </c>
      <c r="M17">
        <v>-1</v>
      </c>
      <c r="N17">
        <v>-1</v>
      </c>
      <c r="O17">
        <v>30</v>
      </c>
      <c r="P17">
        <v>311</v>
      </c>
      <c r="Q17">
        <v>15</v>
      </c>
      <c r="R17">
        <v>0</v>
      </c>
      <c r="S17" t="s">
        <v>162</v>
      </c>
      <c r="T17" t="s">
        <v>211</v>
      </c>
      <c r="U17" t="s">
        <v>212</v>
      </c>
      <c r="V17" t="s">
        <v>213</v>
      </c>
      <c r="W17" t="s">
        <v>214</v>
      </c>
      <c r="X17" t="s">
        <v>163</v>
      </c>
      <c r="Y17" t="s">
        <v>164</v>
      </c>
      <c r="Z17">
        <v>68048</v>
      </c>
      <c r="AA17">
        <v>311</v>
      </c>
      <c r="AB17">
        <v>156</v>
      </c>
      <c r="AC17">
        <v>1015</v>
      </c>
      <c r="AD17">
        <v>1158</v>
      </c>
      <c r="AE17">
        <v>1</v>
      </c>
      <c r="AF17">
        <v>965</v>
      </c>
      <c r="AG17">
        <v>512</v>
      </c>
      <c r="AH17">
        <v>28</v>
      </c>
      <c r="AI17">
        <v>28</v>
      </c>
      <c r="AJ17">
        <v>784</v>
      </c>
      <c r="AK17" t="s">
        <v>218</v>
      </c>
      <c r="AL17" t="s">
        <v>216</v>
      </c>
      <c r="AM17">
        <v>0.47</v>
      </c>
      <c r="AN17">
        <v>8272</v>
      </c>
      <c r="AO17">
        <v>0.78</v>
      </c>
      <c r="AP17">
        <v>0.01</v>
      </c>
      <c r="AQ17">
        <v>4.0158699999999996</v>
      </c>
      <c r="AR17">
        <v>-4068.25</v>
      </c>
      <c r="AS17">
        <v>-4.0158699999999996</v>
      </c>
      <c r="AT17">
        <v>4.0158699999999996</v>
      </c>
      <c r="AU17">
        <v>1.32</v>
      </c>
      <c r="AV17">
        <v>2.3669300000000002E-3</v>
      </c>
      <c r="AW17">
        <v>2.0719699999999998E-3</v>
      </c>
      <c r="AX17">
        <v>0.35504200000000002</v>
      </c>
      <c r="AY17">
        <v>0.307365</v>
      </c>
      <c r="AZ17">
        <v>32</v>
      </c>
      <c r="BA17">
        <v>15343</v>
      </c>
      <c r="BB17">
        <v>45</v>
      </c>
      <c r="BC17" s="1">
        <v>42519800</v>
      </c>
      <c r="BD17" s="1">
        <v>9836820</v>
      </c>
      <c r="BE17" s="1">
        <v>1795520</v>
      </c>
      <c r="BF17">
        <v>2290.21</v>
      </c>
      <c r="BG17">
        <v>9.5399999999999991</v>
      </c>
      <c r="BH17">
        <v>1.28348</v>
      </c>
      <c r="BI17">
        <v>1.14859</v>
      </c>
      <c r="BJ17">
        <v>14480</v>
      </c>
      <c r="BK17">
        <v>14</v>
      </c>
      <c r="BL17">
        <v>3201</v>
      </c>
      <c r="BM17">
        <v>3564</v>
      </c>
      <c r="BN17">
        <v>2402703</v>
      </c>
      <c r="BO17">
        <v>683918</v>
      </c>
      <c r="BP17">
        <v>4.3865499999999997</v>
      </c>
      <c r="BQ17">
        <v>4.3865499999999997</v>
      </c>
      <c r="BR17">
        <v>-4887.71</v>
      </c>
      <c r="BS17">
        <v>-4.3865499999999997</v>
      </c>
      <c r="BT17">
        <v>0</v>
      </c>
      <c r="BU17">
        <v>0</v>
      </c>
      <c r="BV17" s="1">
        <v>2213490</v>
      </c>
      <c r="BW17">
        <v>2823.32</v>
      </c>
      <c r="BX17">
        <v>0.4</v>
      </c>
      <c r="BY17">
        <v>0.4</v>
      </c>
      <c r="BZ17">
        <v>0.10638599999999999</v>
      </c>
      <c r="CA17">
        <v>9.9018900000000007E-2</v>
      </c>
      <c r="CB17" t="s">
        <v>159</v>
      </c>
    </row>
    <row r="18" spans="1:16384" x14ac:dyDescent="0.2">
      <c r="A18" t="s">
        <v>160</v>
      </c>
      <c r="B18" t="s">
        <v>204</v>
      </c>
      <c r="C18" t="s">
        <v>161</v>
      </c>
      <c r="D18">
        <v>11.16</v>
      </c>
      <c r="E18" t="s">
        <v>210</v>
      </c>
      <c r="F18">
        <v>1.04</v>
      </c>
      <c r="G18">
        <v>27584</v>
      </c>
      <c r="H18">
        <v>17</v>
      </c>
      <c r="I18">
        <v>0.42</v>
      </c>
      <c r="J18">
        <v>-1</v>
      </c>
      <c r="K18">
        <v>-1</v>
      </c>
      <c r="L18">
        <v>38336</v>
      </c>
      <c r="M18">
        <v>-1</v>
      </c>
      <c r="N18">
        <v>-1</v>
      </c>
      <c r="O18">
        <v>59</v>
      </c>
      <c r="P18">
        <v>45</v>
      </c>
      <c r="Q18">
        <v>3</v>
      </c>
      <c r="R18">
        <v>1</v>
      </c>
      <c r="S18" t="s">
        <v>162</v>
      </c>
      <c r="T18" t="s">
        <v>211</v>
      </c>
      <c r="U18" t="s">
        <v>212</v>
      </c>
      <c r="V18" t="s">
        <v>213</v>
      </c>
      <c r="W18" t="s">
        <v>214</v>
      </c>
      <c r="X18" t="s">
        <v>163</v>
      </c>
      <c r="Y18" t="s">
        <v>164</v>
      </c>
      <c r="Z18">
        <v>44840</v>
      </c>
      <c r="AA18">
        <v>45</v>
      </c>
      <c r="AB18">
        <v>32</v>
      </c>
      <c r="AC18">
        <v>1164</v>
      </c>
      <c r="AD18">
        <v>1123</v>
      </c>
      <c r="AE18">
        <v>1</v>
      </c>
      <c r="AF18">
        <v>773</v>
      </c>
      <c r="AG18">
        <v>140</v>
      </c>
      <c r="AH18">
        <v>14</v>
      </c>
      <c r="AI18">
        <v>14</v>
      </c>
      <c r="AJ18">
        <v>196</v>
      </c>
      <c r="AK18" t="s">
        <v>218</v>
      </c>
      <c r="AL18" t="s">
        <v>216</v>
      </c>
      <c r="AM18">
        <v>1.47</v>
      </c>
      <c r="AN18">
        <v>6326</v>
      </c>
      <c r="AO18">
        <v>0.51</v>
      </c>
      <c r="AP18">
        <v>0</v>
      </c>
      <c r="AQ18">
        <v>9.4434400000000007</v>
      </c>
      <c r="AR18">
        <v>-6281.09</v>
      </c>
      <c r="AS18">
        <v>-9.4434400000000007</v>
      </c>
      <c r="AT18">
        <v>9.4434400000000007</v>
      </c>
      <c r="AU18">
        <v>0.27</v>
      </c>
      <c r="AV18">
        <v>1.4393299999999999E-3</v>
      </c>
      <c r="AW18">
        <v>1.2502399999999999E-3</v>
      </c>
      <c r="AX18">
        <v>0.23385500000000001</v>
      </c>
      <c r="AY18">
        <v>0.20161799999999999</v>
      </c>
      <c r="AZ18">
        <v>64</v>
      </c>
      <c r="BA18">
        <v>12687</v>
      </c>
      <c r="BB18">
        <v>39</v>
      </c>
      <c r="BC18" s="1">
        <v>9200550</v>
      </c>
      <c r="BD18" s="1">
        <v>5219750</v>
      </c>
      <c r="BE18">
        <v>762053</v>
      </c>
      <c r="BF18">
        <v>3888.03</v>
      </c>
      <c r="BG18">
        <v>5.89</v>
      </c>
      <c r="BH18">
        <v>0.84966299999999995</v>
      </c>
      <c r="BI18">
        <v>0.74961900000000004</v>
      </c>
      <c r="BJ18">
        <v>10733</v>
      </c>
      <c r="BK18">
        <v>14</v>
      </c>
      <c r="BL18">
        <v>3388</v>
      </c>
      <c r="BM18">
        <v>8793</v>
      </c>
      <c r="BN18">
        <v>1854659</v>
      </c>
      <c r="BO18">
        <v>481808</v>
      </c>
      <c r="BP18">
        <v>10.7788</v>
      </c>
      <c r="BQ18">
        <v>10.7788</v>
      </c>
      <c r="BR18">
        <v>-7438.59</v>
      </c>
      <c r="BS18">
        <v>-10.7788</v>
      </c>
      <c r="BT18">
        <v>0</v>
      </c>
      <c r="BU18">
        <v>0</v>
      </c>
      <c r="BV18">
        <v>953435</v>
      </c>
      <c r="BW18">
        <v>4864.47</v>
      </c>
      <c r="BX18">
        <v>0.14000000000000001</v>
      </c>
      <c r="BY18">
        <v>0.33</v>
      </c>
      <c r="BZ18">
        <v>9.52012E-2</v>
      </c>
      <c r="CA18">
        <v>8.8991500000000001E-2</v>
      </c>
      <c r="CB18" t="s">
        <v>159</v>
      </c>
    </row>
    <row r="19" spans="1:16384" x14ac:dyDescent="0.2">
      <c r="A19" t="s">
        <v>160</v>
      </c>
      <c r="B19" t="s">
        <v>205</v>
      </c>
      <c r="C19" t="s">
        <v>161</v>
      </c>
      <c r="D19">
        <v>7.07</v>
      </c>
      <c r="E19" t="s">
        <v>210</v>
      </c>
      <c r="F19">
        <v>0.09</v>
      </c>
      <c r="G19">
        <v>19152</v>
      </c>
      <c r="H19">
        <v>6</v>
      </c>
      <c r="I19">
        <v>0.12</v>
      </c>
      <c r="J19">
        <v>-1</v>
      </c>
      <c r="K19">
        <v>-1</v>
      </c>
      <c r="L19">
        <v>37804</v>
      </c>
      <c r="M19">
        <v>-1</v>
      </c>
      <c r="N19">
        <v>-1</v>
      </c>
      <c r="O19">
        <v>32</v>
      </c>
      <c r="P19">
        <v>162</v>
      </c>
      <c r="Q19">
        <v>0</v>
      </c>
      <c r="R19">
        <v>5</v>
      </c>
      <c r="S19" t="s">
        <v>162</v>
      </c>
      <c r="T19" t="s">
        <v>211</v>
      </c>
      <c r="U19" t="s">
        <v>212</v>
      </c>
      <c r="V19" t="s">
        <v>213</v>
      </c>
      <c r="W19" t="s">
        <v>214</v>
      </c>
      <c r="X19" t="s">
        <v>163</v>
      </c>
      <c r="Y19" t="s">
        <v>164</v>
      </c>
      <c r="Z19">
        <v>42524</v>
      </c>
      <c r="AA19">
        <v>162</v>
      </c>
      <c r="AB19">
        <v>96</v>
      </c>
      <c r="AC19">
        <v>1071</v>
      </c>
      <c r="AD19">
        <v>888</v>
      </c>
      <c r="AE19">
        <v>1</v>
      </c>
      <c r="AF19">
        <v>663</v>
      </c>
      <c r="AG19">
        <v>295</v>
      </c>
      <c r="AH19">
        <v>16</v>
      </c>
      <c r="AI19">
        <v>16</v>
      </c>
      <c r="AJ19">
        <v>256</v>
      </c>
      <c r="AK19" t="s">
        <v>217</v>
      </c>
      <c r="AL19" t="s">
        <v>216</v>
      </c>
      <c r="AM19">
        <v>0.25</v>
      </c>
      <c r="AN19">
        <v>4744</v>
      </c>
      <c r="AO19">
        <v>0.48</v>
      </c>
      <c r="AP19">
        <v>0.01</v>
      </c>
      <c r="AQ19">
        <v>15.5197</v>
      </c>
      <c r="AR19">
        <v>-1201.47</v>
      </c>
      <c r="AS19">
        <v>-15.5197</v>
      </c>
      <c r="AT19">
        <v>15.5197</v>
      </c>
      <c r="AU19">
        <v>0.36</v>
      </c>
      <c r="AV19">
        <v>1.5509600000000001E-3</v>
      </c>
      <c r="AW19">
        <v>1.45936E-3</v>
      </c>
      <c r="AX19">
        <v>0.217085</v>
      </c>
      <c r="AY19">
        <v>0.20397999999999999</v>
      </c>
      <c r="AZ19">
        <v>50</v>
      </c>
      <c r="BA19">
        <v>10996</v>
      </c>
      <c r="BB19">
        <v>33</v>
      </c>
      <c r="BC19" s="1">
        <v>12113200</v>
      </c>
      <c r="BD19" s="1">
        <v>3704610</v>
      </c>
      <c r="BE19">
        <v>780532</v>
      </c>
      <c r="BF19">
        <v>3048.95</v>
      </c>
      <c r="BG19">
        <v>4.43</v>
      </c>
      <c r="BH19">
        <v>0.80995300000000003</v>
      </c>
      <c r="BI19">
        <v>0.76674799999999999</v>
      </c>
      <c r="BJ19">
        <v>9051</v>
      </c>
      <c r="BK19">
        <v>19</v>
      </c>
      <c r="BL19">
        <v>3156</v>
      </c>
      <c r="BM19">
        <v>5187</v>
      </c>
      <c r="BN19">
        <v>1873342</v>
      </c>
      <c r="BO19">
        <v>459129</v>
      </c>
      <c r="BP19">
        <v>17.359300000000001</v>
      </c>
      <c r="BQ19">
        <v>17.359300000000001</v>
      </c>
      <c r="BR19">
        <v>-1403.66</v>
      </c>
      <c r="BS19">
        <v>-17.359300000000001</v>
      </c>
      <c r="BT19">
        <v>0</v>
      </c>
      <c r="BU19">
        <v>0</v>
      </c>
      <c r="BV19" s="1">
        <v>1002760</v>
      </c>
      <c r="BW19">
        <v>3917.05</v>
      </c>
      <c r="BX19">
        <v>0.16</v>
      </c>
      <c r="BY19">
        <v>0.3</v>
      </c>
      <c r="BZ19">
        <v>8.5780400000000007E-2</v>
      </c>
      <c r="CA19">
        <v>8.2337499999999994E-2</v>
      </c>
      <c r="CB19" t="s">
        <v>159</v>
      </c>
    </row>
    <row r="20" spans="1:16384" x14ac:dyDescent="0.2">
      <c r="A20" t="s">
        <v>160</v>
      </c>
      <c r="B20" t="s">
        <v>206</v>
      </c>
      <c r="C20" t="s">
        <v>161</v>
      </c>
      <c r="D20">
        <v>8.2200000000000006</v>
      </c>
      <c r="E20" t="s">
        <v>210</v>
      </c>
      <c r="F20">
        <v>0.06</v>
      </c>
      <c r="G20">
        <v>19036</v>
      </c>
      <c r="H20">
        <v>6</v>
      </c>
      <c r="I20">
        <v>0.06</v>
      </c>
      <c r="J20">
        <v>-1</v>
      </c>
      <c r="K20">
        <v>-1</v>
      </c>
      <c r="L20">
        <v>37488</v>
      </c>
      <c r="M20">
        <v>-1</v>
      </c>
      <c r="N20">
        <v>-1</v>
      </c>
      <c r="O20">
        <v>22</v>
      </c>
      <c r="P20">
        <v>66</v>
      </c>
      <c r="Q20">
        <v>0</v>
      </c>
      <c r="R20">
        <v>5</v>
      </c>
      <c r="S20" t="s">
        <v>162</v>
      </c>
      <c r="T20" t="s">
        <v>211</v>
      </c>
      <c r="U20" t="s">
        <v>212</v>
      </c>
      <c r="V20" t="s">
        <v>213</v>
      </c>
      <c r="W20" t="s">
        <v>214</v>
      </c>
      <c r="X20" t="s">
        <v>163</v>
      </c>
      <c r="Y20" t="s">
        <v>164</v>
      </c>
      <c r="Z20">
        <v>45816</v>
      </c>
      <c r="AA20">
        <v>66</v>
      </c>
      <c r="AB20">
        <v>96</v>
      </c>
      <c r="AC20">
        <v>778</v>
      </c>
      <c r="AD20">
        <v>595</v>
      </c>
      <c r="AE20">
        <v>1</v>
      </c>
      <c r="AF20">
        <v>463</v>
      </c>
      <c r="AG20">
        <v>189</v>
      </c>
      <c r="AH20">
        <v>16</v>
      </c>
      <c r="AI20">
        <v>16</v>
      </c>
      <c r="AJ20">
        <v>256</v>
      </c>
      <c r="AK20" t="s">
        <v>217</v>
      </c>
      <c r="AL20" t="s">
        <v>216</v>
      </c>
      <c r="AM20">
        <v>0.3</v>
      </c>
      <c r="AN20">
        <v>3207</v>
      </c>
      <c r="AO20">
        <v>0.34</v>
      </c>
      <c r="AP20">
        <v>0</v>
      </c>
      <c r="AQ20">
        <v>11.2569</v>
      </c>
      <c r="AR20">
        <v>-699.11800000000005</v>
      </c>
      <c r="AS20">
        <v>-11.2569</v>
      </c>
      <c r="AT20">
        <v>11.2569</v>
      </c>
      <c r="AU20">
        <v>0.35</v>
      </c>
      <c r="AV20">
        <v>1.2549499999999999E-3</v>
      </c>
      <c r="AW20">
        <v>1.1873700000000001E-3</v>
      </c>
      <c r="AX20">
        <v>0.178476</v>
      </c>
      <c r="AY20">
        <v>0.16914399999999999</v>
      </c>
      <c r="AZ20">
        <v>66</v>
      </c>
      <c r="BA20">
        <v>7617</v>
      </c>
      <c r="BB20">
        <v>20</v>
      </c>
      <c r="BC20" s="1">
        <v>12113200</v>
      </c>
      <c r="BD20" s="1">
        <v>3165670</v>
      </c>
      <c r="BE20" s="1">
        <v>1035990</v>
      </c>
      <c r="BF20">
        <v>4046.83</v>
      </c>
      <c r="BG20">
        <v>5.77</v>
      </c>
      <c r="BH20">
        <v>0.73868299999999998</v>
      </c>
      <c r="BI20">
        <v>0.70502100000000001</v>
      </c>
      <c r="BJ20">
        <v>6536</v>
      </c>
      <c r="BK20">
        <v>20</v>
      </c>
      <c r="BL20">
        <v>2586</v>
      </c>
      <c r="BM20">
        <v>5219</v>
      </c>
      <c r="BN20">
        <v>1730946</v>
      </c>
      <c r="BO20">
        <v>470423</v>
      </c>
      <c r="BP20">
        <v>12.472899999999999</v>
      </c>
      <c r="BQ20">
        <v>12.472899999999999</v>
      </c>
      <c r="BR20">
        <v>-814.04399999999998</v>
      </c>
      <c r="BS20">
        <v>-12.472899999999999</v>
      </c>
      <c r="BT20">
        <v>0</v>
      </c>
      <c r="BU20">
        <v>0</v>
      </c>
      <c r="BV20" s="1">
        <v>1288410</v>
      </c>
      <c r="BW20">
        <v>5032.87</v>
      </c>
      <c r="BX20">
        <v>0.19</v>
      </c>
      <c r="BY20">
        <v>0.27</v>
      </c>
      <c r="BZ20">
        <v>7.08289E-2</v>
      </c>
      <c r="CA20">
        <v>6.8318400000000001E-2</v>
      </c>
      <c r="CB20" t="s">
        <v>159</v>
      </c>
    </row>
    <row r="21" spans="1:16384" x14ac:dyDescent="0.2">
      <c r="A21" t="s">
        <v>160</v>
      </c>
      <c r="B21" t="s">
        <v>207</v>
      </c>
      <c r="C21" t="s">
        <v>161</v>
      </c>
      <c r="D21">
        <v>1.98</v>
      </c>
      <c r="E21" t="s">
        <v>210</v>
      </c>
      <c r="F21">
        <v>0.12</v>
      </c>
      <c r="G21">
        <v>18784</v>
      </c>
      <c r="H21">
        <v>3</v>
      </c>
      <c r="I21">
        <v>0.05</v>
      </c>
      <c r="J21">
        <v>-1</v>
      </c>
      <c r="K21">
        <v>-1</v>
      </c>
      <c r="L21">
        <v>36704</v>
      </c>
      <c r="M21">
        <v>-1</v>
      </c>
      <c r="N21">
        <v>-1</v>
      </c>
      <c r="O21">
        <v>70</v>
      </c>
      <c r="P21">
        <v>99</v>
      </c>
      <c r="Q21">
        <v>1</v>
      </c>
      <c r="R21">
        <v>0</v>
      </c>
      <c r="S21" t="s">
        <v>162</v>
      </c>
      <c r="T21" t="s">
        <v>211</v>
      </c>
      <c r="U21" t="s">
        <v>212</v>
      </c>
      <c r="V21" t="s">
        <v>213</v>
      </c>
      <c r="W21" t="s">
        <v>214</v>
      </c>
      <c r="X21" t="s">
        <v>163</v>
      </c>
      <c r="Y21" t="s">
        <v>164</v>
      </c>
      <c r="Z21">
        <v>33276</v>
      </c>
      <c r="AA21">
        <v>99</v>
      </c>
      <c r="AB21">
        <v>130</v>
      </c>
      <c r="AC21">
        <v>332</v>
      </c>
      <c r="AD21">
        <v>462</v>
      </c>
      <c r="AE21">
        <v>1</v>
      </c>
      <c r="AF21">
        <v>225</v>
      </c>
      <c r="AG21">
        <v>300</v>
      </c>
      <c r="AH21">
        <v>12</v>
      </c>
      <c r="AI21">
        <v>12</v>
      </c>
      <c r="AJ21">
        <v>144</v>
      </c>
      <c r="AK21" t="s">
        <v>215</v>
      </c>
      <c r="AL21" t="s">
        <v>216</v>
      </c>
      <c r="AM21">
        <v>0.08</v>
      </c>
      <c r="AN21">
        <v>550</v>
      </c>
      <c r="AO21">
        <v>0.2</v>
      </c>
      <c r="AP21">
        <v>0</v>
      </c>
      <c r="AQ21">
        <v>1.6586399999999999</v>
      </c>
      <c r="AR21">
        <v>-132.34100000000001</v>
      </c>
      <c r="AS21">
        <v>-1.6586399999999999</v>
      </c>
      <c r="AT21">
        <v>1.6586399999999999</v>
      </c>
      <c r="AU21">
        <v>0.17</v>
      </c>
      <c r="AV21">
        <v>3.1548399999999999E-4</v>
      </c>
      <c r="AW21">
        <v>2.8550100000000002E-4</v>
      </c>
      <c r="AX21">
        <v>5.70342E-2</v>
      </c>
      <c r="AY21">
        <v>5.1922999999999997E-2</v>
      </c>
      <c r="AZ21">
        <v>44</v>
      </c>
      <c r="BA21">
        <v>1356</v>
      </c>
      <c r="BB21">
        <v>10</v>
      </c>
      <c r="BC21" s="1">
        <v>5660580</v>
      </c>
      <c r="BD21" s="1">
        <v>4320580</v>
      </c>
      <c r="BE21">
        <v>360780</v>
      </c>
      <c r="BF21">
        <v>2505.42</v>
      </c>
      <c r="BG21">
        <v>0.75</v>
      </c>
      <c r="BH21">
        <v>0.185283</v>
      </c>
      <c r="BI21">
        <v>0.17147399999999999</v>
      </c>
      <c r="BJ21">
        <v>1078</v>
      </c>
      <c r="BK21">
        <v>9</v>
      </c>
      <c r="BL21">
        <v>465</v>
      </c>
      <c r="BM21">
        <v>633</v>
      </c>
      <c r="BN21">
        <v>32817</v>
      </c>
      <c r="BO21">
        <v>10628</v>
      </c>
      <c r="BP21">
        <v>1.9017999999999999</v>
      </c>
      <c r="BQ21">
        <v>1.9017999999999999</v>
      </c>
      <c r="BR21">
        <v>-164.34899999999999</v>
      </c>
      <c r="BS21">
        <v>-1.9017999999999999</v>
      </c>
      <c r="BT21">
        <v>0</v>
      </c>
      <c r="BU21">
        <v>0</v>
      </c>
      <c r="BV21">
        <v>470760</v>
      </c>
      <c r="BW21">
        <v>3269.17</v>
      </c>
      <c r="BX21">
        <v>7.0000000000000007E-2</v>
      </c>
      <c r="BY21">
        <v>0.02</v>
      </c>
      <c r="BZ21">
        <v>1.2201200000000001E-2</v>
      </c>
      <c r="CA21">
        <v>1.16633E-2</v>
      </c>
      <c r="CB21" t="s">
        <v>159</v>
      </c>
    </row>
    <row r="22" spans="1:16384" x14ac:dyDescent="0.2">
      <c r="A22" t="s">
        <v>160</v>
      </c>
      <c r="B22" t="s">
        <v>208</v>
      </c>
      <c r="C22" t="s">
        <v>161</v>
      </c>
      <c r="D22">
        <v>1.55</v>
      </c>
      <c r="E22" t="s">
        <v>210</v>
      </c>
      <c r="F22">
        <v>0.24</v>
      </c>
      <c r="G22">
        <v>19760</v>
      </c>
      <c r="H22">
        <v>5</v>
      </c>
      <c r="I22">
        <v>0.11</v>
      </c>
      <c r="J22">
        <v>-1</v>
      </c>
      <c r="K22">
        <v>-1</v>
      </c>
      <c r="L22">
        <v>36596</v>
      </c>
      <c r="M22">
        <v>-1</v>
      </c>
      <c r="N22">
        <v>-1</v>
      </c>
      <c r="O22">
        <v>16</v>
      </c>
      <c r="P22">
        <v>11</v>
      </c>
      <c r="Q22">
        <v>0</v>
      </c>
      <c r="R22">
        <v>0</v>
      </c>
      <c r="S22" t="s">
        <v>162</v>
      </c>
      <c r="T22" t="s">
        <v>211</v>
      </c>
      <c r="U22" t="s">
        <v>212</v>
      </c>
      <c r="V22" t="s">
        <v>213</v>
      </c>
      <c r="W22" t="s">
        <v>214</v>
      </c>
      <c r="X22" t="s">
        <v>163</v>
      </c>
      <c r="Y22" t="s">
        <v>164</v>
      </c>
      <c r="Z22">
        <v>29344</v>
      </c>
      <c r="AA22">
        <v>11</v>
      </c>
      <c r="AB22">
        <v>30</v>
      </c>
      <c r="AC22">
        <v>326</v>
      </c>
      <c r="AD22">
        <v>334</v>
      </c>
      <c r="AE22">
        <v>2</v>
      </c>
      <c r="AF22">
        <v>128</v>
      </c>
      <c r="AG22">
        <v>57</v>
      </c>
      <c r="AH22">
        <v>7</v>
      </c>
      <c r="AI22">
        <v>7</v>
      </c>
      <c r="AJ22">
        <v>49</v>
      </c>
      <c r="AK22" t="s">
        <v>215</v>
      </c>
      <c r="AL22" t="s">
        <v>216</v>
      </c>
      <c r="AM22">
        <v>0.19</v>
      </c>
      <c r="AN22">
        <v>428</v>
      </c>
      <c r="AO22">
        <v>7.0000000000000007E-2</v>
      </c>
      <c r="AP22">
        <v>0</v>
      </c>
      <c r="AQ22">
        <v>2.36768</v>
      </c>
      <c r="AR22">
        <v>-155.94800000000001</v>
      </c>
      <c r="AS22">
        <v>-2.36768</v>
      </c>
      <c r="AT22">
        <v>2.0743100000000001</v>
      </c>
      <c r="AU22">
        <v>0.04</v>
      </c>
      <c r="AV22">
        <v>2.8832499999999997E-4</v>
      </c>
      <c r="AW22">
        <v>2.4374299999999999E-4</v>
      </c>
      <c r="AX22">
        <v>3.8772500000000001E-2</v>
      </c>
      <c r="AY22">
        <v>3.2707699999999999E-2</v>
      </c>
      <c r="AZ22">
        <v>30</v>
      </c>
      <c r="BA22">
        <v>1022</v>
      </c>
      <c r="BB22">
        <v>26</v>
      </c>
      <c r="BC22" s="1">
        <v>1077880</v>
      </c>
      <c r="BD22">
        <v>862304</v>
      </c>
      <c r="BE22">
        <v>77114.5</v>
      </c>
      <c r="BF22">
        <v>1573.76</v>
      </c>
      <c r="BG22">
        <v>0.36</v>
      </c>
      <c r="BH22">
        <v>0.142819</v>
      </c>
      <c r="BI22">
        <v>0.12364700000000001</v>
      </c>
      <c r="BJ22">
        <v>766</v>
      </c>
      <c r="BK22">
        <v>15</v>
      </c>
      <c r="BL22">
        <v>581</v>
      </c>
      <c r="BM22">
        <v>1007</v>
      </c>
      <c r="BN22">
        <v>45619</v>
      </c>
      <c r="BO22">
        <v>15441</v>
      </c>
      <c r="BP22">
        <v>2.6208900000000002</v>
      </c>
      <c r="BQ22">
        <v>2.32728</v>
      </c>
      <c r="BR22">
        <v>-182.102</v>
      </c>
      <c r="BS22">
        <v>-2.6208900000000002</v>
      </c>
      <c r="BT22">
        <v>0</v>
      </c>
      <c r="BU22">
        <v>0</v>
      </c>
      <c r="BV22">
        <v>95414.1</v>
      </c>
      <c r="BW22">
        <v>1947.23</v>
      </c>
      <c r="BX22">
        <v>0.01</v>
      </c>
      <c r="BY22">
        <v>0.03</v>
      </c>
      <c r="BZ22">
        <v>1.89946E-2</v>
      </c>
      <c r="CA22">
        <v>1.7614899999999999E-2</v>
      </c>
      <c r="CB22" t="s">
        <v>159</v>
      </c>
    </row>
    <row r="25" spans="1:16384" s="2" customFormat="1" x14ac:dyDescent="0.2">
      <c r="B25" s="3" t="s">
        <v>165</v>
      </c>
      <c r="D25" s="2" cm="1">
        <f t="array" ref="D25">GEOMEAN(IF(D$2:D$22&gt;0,D$2:D$22))</f>
        <v>51.074317694523828</v>
      </c>
      <c r="F25" s="2" cm="1">
        <f t="array" ref="F25">GEOMEAN(IF(F$2:F$22&gt;0,F$2:F$22))</f>
        <v>2.1808830455538866</v>
      </c>
      <c r="H25" s="2" cm="1">
        <f t="array" ref="H25">GEOMEAN(IF(H$2:H$22&gt;0,H$2:H$22))</f>
        <v>7.6713926114888107</v>
      </c>
      <c r="I25" s="2" cm="1">
        <f t="array" ref="I25">GEOMEAN(IF(I$2:I$22&gt;0,I$2:I$22))</f>
        <v>2.7521139844580773</v>
      </c>
      <c r="O25" s="2" cm="1">
        <f t="array" ref="O25">GEOMEAN(IF(O$2:O$22&gt;0,O$2:O$22))</f>
        <v>277.75239930109814</v>
      </c>
      <c r="P25" s="2" cm="1">
        <f t="array" ref="P25">GEOMEAN(IF(P$2:P$22&gt;0,P$2:P$22))</f>
        <v>114.75253032661881</v>
      </c>
      <c r="Q25" s="2" cm="1">
        <f t="array" ref="Q25">GEOMEAN(IF(Q$2:Q$22&gt;0,Q$2:Q$22))</f>
        <v>9.5582486648383309</v>
      </c>
      <c r="R25" s="2" cm="1">
        <f t="array" ref="R25">GEOMEAN(IF(R$2:R$22&gt;0,R$2:R$22))</f>
        <v>10.295570549351124</v>
      </c>
      <c r="Z25" s="2" cm="1">
        <f t="array" ref="Z25">GEOMEAN(IF(Z$2:Z$22&gt;0,Z$2:Z$22))</f>
        <v>156356.83815888289</v>
      </c>
      <c r="AD25" s="2" cm="1">
        <f t="array" ref="AD25">GEOMEAN(IF(AD$2:AD$22&gt;0,AD$2:AD$22))</f>
        <v>5428.9348937504037</v>
      </c>
      <c r="AM25" s="2" cm="1">
        <f t="array" ref="AM25">GEOMEAN(IF(AM$2:AM$22&gt;0,AM$2:AM$22))</f>
        <v>3.8391553926551287</v>
      </c>
      <c r="AO25" s="2" cm="1">
        <f t="array" ref="AO25">GEOMEAN(IF(AO$2:AO$22&gt;0,AO$2:AO$22))</f>
        <v>3.4383575954198204</v>
      </c>
      <c r="AZ25" s="2" cm="1">
        <f t="array" ref="AZ25">GEOMEAN(IF(AZ$2:AZ$22&gt;0,AZ$2:AZ$22))</f>
        <v>64.786029013664205</v>
      </c>
      <c r="BA25" s="2" cm="1">
        <f t="array" ref="BA25">GEOMEAN(IF(BA$2:BA$22&gt;0,BA$2:BA$22))</f>
        <v>40152.520680840375</v>
      </c>
      <c r="BG25" s="2" cm="1">
        <f t="array" ref="BG25">GEOMEAN(IF(BG$2:BG$22&gt;0,BG$2:BG$22))</f>
        <v>22.091320658392661</v>
      </c>
      <c r="BP25" s="2" cm="1">
        <f t="array" ref="BP25">GEOMEAN(IF(BP$2:BP$22&gt;0,BP$2:BP$22))</f>
        <v>10.204562711341381</v>
      </c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4" customFormat="1" ht="68" x14ac:dyDescent="0.2">
      <c r="B26" s="5" t="s">
        <v>166</v>
      </c>
      <c r="D26" s="5" t="s">
        <v>167</v>
      </c>
      <c r="F26" s="5" t="s">
        <v>168</v>
      </c>
      <c r="H26" s="5" t="s">
        <v>169</v>
      </c>
      <c r="I26" s="5" t="s">
        <v>170</v>
      </c>
      <c r="O26" s="5" t="s">
        <v>171</v>
      </c>
      <c r="P26" s="5" t="s">
        <v>172</v>
      </c>
      <c r="Q26" s="5" t="s">
        <v>173</v>
      </c>
      <c r="R26" s="5" t="s">
        <v>174</v>
      </c>
      <c r="Z26" s="5" t="s">
        <v>175</v>
      </c>
      <c r="AD26" s="5" t="s">
        <v>176</v>
      </c>
      <c r="AE26" s="5" t="s">
        <v>177</v>
      </c>
      <c r="AM26" s="5" t="s">
        <v>178</v>
      </c>
      <c r="AO26" s="5" t="s">
        <v>179</v>
      </c>
      <c r="AZ26" s="5" t="s">
        <v>180</v>
      </c>
      <c r="BA26" s="5" t="s">
        <v>181</v>
      </c>
      <c r="BG26" s="5" t="s">
        <v>182</v>
      </c>
      <c r="BP26" s="5" t="s">
        <v>183</v>
      </c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x14ac:dyDescent="0.2">
      <c r="A27" s="6"/>
      <c r="B27" s="7" t="str">
        <f t="shared" ref="B27:AG27" si="0">B2</f>
        <v xml:space="preserve">  mcml</v>
      </c>
      <c r="C27" s="7" t="str">
        <f t="shared" si="0"/>
        <v xml:space="preserve">  common</v>
      </c>
      <c r="D27" s="7">
        <f t="shared" si="0"/>
        <v>4697.09</v>
      </c>
      <c r="E27" s="7" t="str">
        <f t="shared" si="0"/>
        <v xml:space="preserve">  </v>
      </c>
      <c r="F27" s="7">
        <f t="shared" si="0"/>
        <v>99.65</v>
      </c>
      <c r="G27" s="7">
        <f t="shared" si="0"/>
        <v>668816</v>
      </c>
      <c r="H27" s="7">
        <f t="shared" si="0"/>
        <v>24</v>
      </c>
      <c r="I27" s="7">
        <f t="shared" si="0"/>
        <v>2504.37</v>
      </c>
      <c r="J27" s="7">
        <f t="shared" si="0"/>
        <v>-1</v>
      </c>
      <c r="K27" s="7">
        <f t="shared" si="0"/>
        <v>-1</v>
      </c>
      <c r="L27" s="7">
        <f t="shared" si="0"/>
        <v>371432</v>
      </c>
      <c r="M27" s="7">
        <f t="shared" si="0"/>
        <v>-1</v>
      </c>
      <c r="N27" s="7">
        <f t="shared" si="0"/>
        <v>-1</v>
      </c>
      <c r="O27" s="7">
        <f t="shared" si="0"/>
        <v>7041</v>
      </c>
      <c r="P27" s="7">
        <f t="shared" si="0"/>
        <v>36</v>
      </c>
      <c r="Q27" s="7">
        <f t="shared" si="0"/>
        <v>159</v>
      </c>
      <c r="R27" s="7">
        <f t="shared" si="0"/>
        <v>27</v>
      </c>
      <c r="S27" s="7" t="str">
        <f t="shared" si="0"/>
        <v xml:space="preserve">  success</v>
      </c>
      <c r="T27" s="7" t="str">
        <f t="shared" si="0"/>
        <v xml:space="preserve">  v8.0.0-rc2-4609-g18c329690-dirty</v>
      </c>
      <c r="U27" s="7" t="str">
        <f t="shared" si="0"/>
        <v xml:space="preserve">  Release VTR_ASSERT_LEVEL=2</v>
      </c>
      <c r="V27" s="7" t="str">
        <f t="shared" si="0"/>
        <v xml:space="preserve">  GNU 9.3.0 on Linux-5.11.0-36-generic x86_64</v>
      </c>
      <c r="W27" s="7" t="str">
        <f t="shared" si="0"/>
        <v xml:space="preserve">  2021-09-28T14:39:25</v>
      </c>
      <c r="X27" s="7" t="str">
        <f t="shared" si="0"/>
        <v xml:space="preserve">  CASA44</v>
      </c>
      <c r="Y27" s="7" t="str">
        <f t="shared" si="0"/>
        <v xml:space="preserve">  /home/casauser/Desktop/Repos/sdamghan</v>
      </c>
      <c r="Z27" s="7">
        <f t="shared" si="0"/>
        <v>2486324</v>
      </c>
      <c r="AA27" s="7">
        <f t="shared" si="0"/>
        <v>36</v>
      </c>
      <c r="AB27" s="7">
        <f t="shared" si="0"/>
        <v>356</v>
      </c>
      <c r="AC27" s="7">
        <f t="shared" si="0"/>
        <v>205120</v>
      </c>
      <c r="AD27" s="7">
        <f t="shared" si="0"/>
        <v>178079</v>
      </c>
      <c r="AE27" s="7">
        <f t="shared" si="0"/>
        <v>1</v>
      </c>
      <c r="AF27" s="7">
        <f t="shared" si="0"/>
        <v>71950</v>
      </c>
      <c r="AG27" s="7">
        <f t="shared" si="0"/>
        <v>7619</v>
      </c>
      <c r="AH27" s="7">
        <f t="shared" ref="AH27:BM27" si="1">AH2</f>
        <v>99</v>
      </c>
      <c r="AI27" s="7">
        <f t="shared" si="1"/>
        <v>99</v>
      </c>
      <c r="AJ27" s="7">
        <f t="shared" si="1"/>
        <v>9801</v>
      </c>
      <c r="AK27" s="7" t="str">
        <f t="shared" si="1"/>
        <v xml:space="preserve">  clb</v>
      </c>
      <c r="AL27" s="7" t="str">
        <f t="shared" si="1"/>
        <v xml:space="preserve">  auto</v>
      </c>
      <c r="AM27" s="7">
        <f t="shared" si="1"/>
        <v>208.12</v>
      </c>
      <c r="AN27" s="7">
        <f t="shared" si="1"/>
        <v>798144</v>
      </c>
      <c r="AO27" s="7">
        <f t="shared" si="1"/>
        <v>481.04</v>
      </c>
      <c r="AP27" s="7">
        <f t="shared" si="1"/>
        <v>2.68</v>
      </c>
      <c r="AQ27" s="7">
        <f t="shared" si="1"/>
        <v>39.522199999999998</v>
      </c>
      <c r="AR27" s="7">
        <f t="shared" si="1"/>
        <v>-307089</v>
      </c>
      <c r="AS27" s="7">
        <f t="shared" si="1"/>
        <v>-39.522199999999998</v>
      </c>
      <c r="AT27" s="7">
        <f t="shared" si="1"/>
        <v>39.522199999999998</v>
      </c>
      <c r="AU27" s="7">
        <f t="shared" si="1"/>
        <v>65.7</v>
      </c>
      <c r="AV27" s="7">
        <f t="shared" si="1"/>
        <v>0.237205</v>
      </c>
      <c r="AW27" s="7">
        <f t="shared" si="1"/>
        <v>0.20310800000000001</v>
      </c>
      <c r="AX27" s="7">
        <f t="shared" si="1"/>
        <v>40.055500000000002</v>
      </c>
      <c r="AY27" s="7">
        <f t="shared" si="1"/>
        <v>34.5535</v>
      </c>
      <c r="AZ27" s="7">
        <f t="shared" si="1"/>
        <v>148</v>
      </c>
      <c r="BA27" s="7">
        <f t="shared" si="1"/>
        <v>1051234</v>
      </c>
      <c r="BB27" s="7">
        <f t="shared" si="1"/>
        <v>21</v>
      </c>
      <c r="BC27" s="7">
        <f t="shared" si="1"/>
        <v>600857000</v>
      </c>
      <c r="BD27" s="7">
        <f t="shared" si="1"/>
        <v>477259000</v>
      </c>
      <c r="BE27" s="7">
        <f t="shared" si="1"/>
        <v>93243700</v>
      </c>
      <c r="BF27" s="7">
        <f t="shared" si="1"/>
        <v>9513.69</v>
      </c>
      <c r="BG27" s="7">
        <f t="shared" si="1"/>
        <v>1171.53</v>
      </c>
      <c r="BH27" s="7">
        <f t="shared" si="1"/>
        <v>166.56399999999999</v>
      </c>
      <c r="BI27" s="7">
        <f t="shared" si="1"/>
        <v>144.316</v>
      </c>
      <c r="BJ27" s="7">
        <f t="shared" si="1"/>
        <v>1018640</v>
      </c>
      <c r="BK27" s="7">
        <f t="shared" si="1"/>
        <v>21</v>
      </c>
      <c r="BL27" s="7">
        <f t="shared" si="1"/>
        <v>245413</v>
      </c>
      <c r="BM27" s="7">
        <f t="shared" si="1"/>
        <v>603200</v>
      </c>
      <c r="BN27" s="7">
        <f t="shared" ref="BN27:CA27" si="2">BN2</f>
        <v>97446624</v>
      </c>
      <c r="BO27" s="7">
        <f t="shared" si="2"/>
        <v>22484518</v>
      </c>
      <c r="BP27" s="7">
        <f t="shared" si="2"/>
        <v>42.374200000000002</v>
      </c>
      <c r="BQ27" s="7">
        <f t="shared" si="2"/>
        <v>42.374200000000002</v>
      </c>
      <c r="BR27" s="7">
        <f t="shared" si="2"/>
        <v>-362453</v>
      </c>
      <c r="BS27" s="7">
        <f t="shared" si="2"/>
        <v>-42.374200000000002</v>
      </c>
      <c r="BT27" s="7">
        <f t="shared" si="2"/>
        <v>0</v>
      </c>
      <c r="BU27" s="7">
        <f t="shared" si="2"/>
        <v>0</v>
      </c>
      <c r="BV27" s="7">
        <f t="shared" si="2"/>
        <v>118013000</v>
      </c>
      <c r="BW27" s="7">
        <f t="shared" si="2"/>
        <v>12041</v>
      </c>
      <c r="BX27" s="7">
        <f t="shared" si="2"/>
        <v>24.92</v>
      </c>
      <c r="BY27" s="7">
        <f t="shared" si="2"/>
        <v>32.49</v>
      </c>
      <c r="BZ27" s="7">
        <f t="shared" si="2"/>
        <v>15.471299999999999</v>
      </c>
      <c r="CA27" s="7">
        <f t="shared" si="2"/>
        <v>14.052</v>
      </c>
    </row>
    <row r="28" spans="1:16384" x14ac:dyDescent="0.2">
      <c r="A28" s="8"/>
      <c r="B28" s="7" t="str">
        <f t="shared" ref="B28:AG28" si="3">B3</f>
        <v xml:space="preserve">  LU32PEEng</v>
      </c>
      <c r="C28" s="7" t="str">
        <f t="shared" si="3"/>
        <v xml:space="preserve">  common</v>
      </c>
      <c r="D28" s="7">
        <f t="shared" si="3"/>
        <v>4766.45</v>
      </c>
      <c r="E28" s="7" t="str">
        <f t="shared" si="3"/>
        <v xml:space="preserve">  </v>
      </c>
      <c r="F28" s="7">
        <f t="shared" si="3"/>
        <v>73.790000000000006</v>
      </c>
      <c r="G28" s="7">
        <f t="shared" si="3"/>
        <v>881164</v>
      </c>
      <c r="H28" s="7">
        <f t="shared" si="3"/>
        <v>102</v>
      </c>
      <c r="I28" s="7">
        <f t="shared" si="3"/>
        <v>657.14</v>
      </c>
      <c r="J28" s="7">
        <f t="shared" si="3"/>
        <v>-1</v>
      </c>
      <c r="K28" s="7">
        <f t="shared" si="3"/>
        <v>-1</v>
      </c>
      <c r="L28" s="7">
        <f t="shared" si="3"/>
        <v>345228</v>
      </c>
      <c r="M28" s="7">
        <f t="shared" si="3"/>
        <v>-1</v>
      </c>
      <c r="N28" s="7">
        <f t="shared" si="3"/>
        <v>-1</v>
      </c>
      <c r="O28" s="7">
        <f t="shared" si="3"/>
        <v>7347</v>
      </c>
      <c r="P28" s="7">
        <f t="shared" si="3"/>
        <v>114</v>
      </c>
      <c r="Q28" s="7">
        <f t="shared" si="3"/>
        <v>168</v>
      </c>
      <c r="R28" s="7">
        <f t="shared" si="3"/>
        <v>32</v>
      </c>
      <c r="S28" s="7" t="str">
        <f t="shared" si="3"/>
        <v xml:space="preserve">  success</v>
      </c>
      <c r="T28" s="7" t="str">
        <f t="shared" si="3"/>
        <v xml:space="preserve">  v8.0.0-rc2-4609-g18c329690-dirty</v>
      </c>
      <c r="U28" s="7" t="str">
        <f t="shared" si="3"/>
        <v xml:space="preserve">  Release VTR_ASSERT_LEVEL=2</v>
      </c>
      <c r="V28" s="7" t="str">
        <f t="shared" si="3"/>
        <v xml:space="preserve">  GNU 9.3.0 on Linux-5.11.0-36-generic x86_64</v>
      </c>
      <c r="W28" s="7" t="str">
        <f t="shared" si="3"/>
        <v xml:space="preserve">  2021-09-28T14:39:25</v>
      </c>
      <c r="X28" s="7" t="str">
        <f t="shared" si="3"/>
        <v xml:space="preserve">  CASA44</v>
      </c>
      <c r="Y28" s="7" t="str">
        <f t="shared" si="3"/>
        <v xml:space="preserve">  /home/casauser/Desktop/Repos/sdamghan</v>
      </c>
      <c r="Z28" s="7">
        <f t="shared" si="3"/>
        <v>1955956</v>
      </c>
      <c r="AA28" s="7">
        <f t="shared" si="3"/>
        <v>114</v>
      </c>
      <c r="AB28" s="7">
        <f t="shared" si="3"/>
        <v>102</v>
      </c>
      <c r="AC28" s="7">
        <f t="shared" si="3"/>
        <v>127519</v>
      </c>
      <c r="AD28" s="7">
        <f t="shared" si="3"/>
        <v>114964</v>
      </c>
      <c r="AE28" s="7">
        <f t="shared" si="3"/>
        <v>1</v>
      </c>
      <c r="AF28" s="7">
        <f t="shared" si="3"/>
        <v>58554</v>
      </c>
      <c r="AG28" s="7">
        <f t="shared" si="3"/>
        <v>7763</v>
      </c>
      <c r="AH28" s="7">
        <f t="shared" ref="AH28:BM28" si="4">AH3</f>
        <v>102</v>
      </c>
      <c r="AI28" s="7">
        <f t="shared" si="4"/>
        <v>102</v>
      </c>
      <c r="AJ28" s="7">
        <f t="shared" si="4"/>
        <v>10404</v>
      </c>
      <c r="AK28" s="7" t="str">
        <f t="shared" si="4"/>
        <v xml:space="preserve">  clb</v>
      </c>
      <c r="AL28" s="7" t="str">
        <f t="shared" si="4"/>
        <v xml:space="preserve">  auto</v>
      </c>
      <c r="AM28" s="7">
        <f t="shared" si="4"/>
        <v>194.43</v>
      </c>
      <c r="AN28" s="7">
        <f t="shared" si="4"/>
        <v>1007848</v>
      </c>
      <c r="AO28" s="7">
        <f t="shared" si="4"/>
        <v>303.14</v>
      </c>
      <c r="AP28" s="7">
        <f t="shared" si="4"/>
        <v>1.84</v>
      </c>
      <c r="AQ28" s="7">
        <f t="shared" si="4"/>
        <v>65.656899999999993</v>
      </c>
      <c r="AR28" s="7">
        <f t="shared" si="4"/>
        <v>-360115</v>
      </c>
      <c r="AS28" s="7">
        <f t="shared" si="4"/>
        <v>-65.656899999999993</v>
      </c>
      <c r="AT28" s="7">
        <f t="shared" si="4"/>
        <v>65.656899999999993</v>
      </c>
      <c r="AU28" s="7">
        <f t="shared" si="4"/>
        <v>70.84</v>
      </c>
      <c r="AV28" s="7">
        <f t="shared" si="4"/>
        <v>0.23325699999999999</v>
      </c>
      <c r="AW28" s="7">
        <f t="shared" si="4"/>
        <v>0.20797399999999999</v>
      </c>
      <c r="AX28" s="7">
        <f t="shared" si="4"/>
        <v>34.392899999999997</v>
      </c>
      <c r="AY28" s="7">
        <f t="shared" si="4"/>
        <v>29.883099999999999</v>
      </c>
      <c r="AZ28" s="7">
        <f t="shared" si="4"/>
        <v>114</v>
      </c>
      <c r="BA28" s="7">
        <f t="shared" si="4"/>
        <v>1356784</v>
      </c>
      <c r="BB28" s="7">
        <f t="shared" si="4"/>
        <v>49</v>
      </c>
      <c r="BC28" s="7">
        <f t="shared" si="4"/>
        <v>636957000</v>
      </c>
      <c r="BD28" s="7">
        <f t="shared" si="4"/>
        <v>500657000</v>
      </c>
      <c r="BE28" s="7">
        <f t="shared" si="4"/>
        <v>78347900</v>
      </c>
      <c r="BF28" s="7">
        <f t="shared" si="4"/>
        <v>7530.55</v>
      </c>
      <c r="BG28" s="7">
        <f t="shared" si="4"/>
        <v>3288.73</v>
      </c>
      <c r="BH28" s="7">
        <f t="shared" si="4"/>
        <v>130.12</v>
      </c>
      <c r="BI28" s="7">
        <f t="shared" si="4"/>
        <v>113.104</v>
      </c>
      <c r="BJ28" s="7">
        <f t="shared" si="4"/>
        <v>1283514</v>
      </c>
      <c r="BK28" s="7">
        <f t="shared" si="4"/>
        <v>22</v>
      </c>
      <c r="BL28" s="7">
        <f t="shared" si="4"/>
        <v>221513</v>
      </c>
      <c r="BM28" s="7">
        <f t="shared" si="4"/>
        <v>957622</v>
      </c>
      <c r="BN28" s="7">
        <f t="shared" ref="BN28:CA28" si="5">BN3</f>
        <v>234208967</v>
      </c>
      <c r="BO28" s="7">
        <f t="shared" si="5"/>
        <v>56913006</v>
      </c>
      <c r="BP28" s="7">
        <f t="shared" si="5"/>
        <v>74.986199999999997</v>
      </c>
      <c r="BQ28" s="7">
        <f t="shared" si="5"/>
        <v>74.986199999999997</v>
      </c>
      <c r="BR28" s="7">
        <f t="shared" si="5"/>
        <v>-493205</v>
      </c>
      <c r="BS28" s="7">
        <f t="shared" si="5"/>
        <v>-74.986199999999997</v>
      </c>
      <c r="BT28" s="7">
        <f t="shared" si="5"/>
        <v>0</v>
      </c>
      <c r="BU28" s="7">
        <f t="shared" si="5"/>
        <v>0</v>
      </c>
      <c r="BV28" s="7">
        <f t="shared" si="5"/>
        <v>98922900</v>
      </c>
      <c r="BW28" s="7">
        <f t="shared" si="5"/>
        <v>9508.16</v>
      </c>
      <c r="BX28" s="7">
        <f t="shared" si="5"/>
        <v>20.149999999999999</v>
      </c>
      <c r="BY28" s="7">
        <f t="shared" si="5"/>
        <v>57.17</v>
      </c>
      <c r="BZ28" s="7">
        <f t="shared" si="5"/>
        <v>15.281499999999999</v>
      </c>
      <c r="CA28" s="7">
        <f t="shared" si="5"/>
        <v>13.795400000000001</v>
      </c>
    </row>
    <row r="29" spans="1:16384" x14ac:dyDescent="0.2">
      <c r="A29" s="6"/>
      <c r="B29" s="7" t="str">
        <f t="shared" ref="B29:AG29" si="6">B4</f>
        <v xml:space="preserve">  stereovision2</v>
      </c>
      <c r="C29" s="7" t="str">
        <f t="shared" si="6"/>
        <v xml:space="preserve">  common</v>
      </c>
      <c r="D29" s="7">
        <f t="shared" si="6"/>
        <v>626.45000000000005</v>
      </c>
      <c r="E29" s="7" t="str">
        <f t="shared" si="6"/>
        <v xml:space="preserve">  </v>
      </c>
      <c r="F29" s="7">
        <f t="shared" si="6"/>
        <v>3.62</v>
      </c>
      <c r="G29" s="7">
        <f t="shared" si="6"/>
        <v>126740</v>
      </c>
      <c r="H29" s="7">
        <f t="shared" si="6"/>
        <v>3</v>
      </c>
      <c r="I29" s="7">
        <f t="shared" si="6"/>
        <v>3.44</v>
      </c>
      <c r="J29" s="7">
        <f t="shared" si="6"/>
        <v>-1</v>
      </c>
      <c r="K29" s="7">
        <f t="shared" si="6"/>
        <v>-1</v>
      </c>
      <c r="L29" s="7">
        <f t="shared" si="6"/>
        <v>162116</v>
      </c>
      <c r="M29" s="7">
        <f t="shared" si="6"/>
        <v>-1</v>
      </c>
      <c r="N29" s="7">
        <f t="shared" si="6"/>
        <v>-1</v>
      </c>
      <c r="O29" s="7">
        <f t="shared" si="6"/>
        <v>1519</v>
      </c>
      <c r="P29" s="7">
        <f t="shared" si="6"/>
        <v>149</v>
      </c>
      <c r="Q29" s="7">
        <f t="shared" si="6"/>
        <v>0</v>
      </c>
      <c r="R29" s="7">
        <f t="shared" si="6"/>
        <v>302</v>
      </c>
      <c r="S29" s="7" t="str">
        <f t="shared" si="6"/>
        <v xml:space="preserve">  success</v>
      </c>
      <c r="T29" s="7" t="str">
        <f t="shared" si="6"/>
        <v xml:space="preserve">  v8.0.0-rc2-4609-g18c329690-dirty</v>
      </c>
      <c r="U29" s="7" t="str">
        <f t="shared" si="6"/>
        <v xml:space="preserve">  Release VTR_ASSERT_LEVEL=2</v>
      </c>
      <c r="V29" s="7" t="str">
        <f t="shared" si="6"/>
        <v xml:space="preserve">  GNU 9.3.0 on Linux-5.11.0-36-generic x86_64</v>
      </c>
      <c r="W29" s="7" t="str">
        <f t="shared" si="6"/>
        <v xml:space="preserve">  2021-09-28T14:39:25</v>
      </c>
      <c r="X29" s="7" t="str">
        <f t="shared" si="6"/>
        <v xml:space="preserve">  CASA44</v>
      </c>
      <c r="Y29" s="7" t="str">
        <f t="shared" si="6"/>
        <v xml:space="preserve">  /home/casauser/Desktop/Repos/sdamghan</v>
      </c>
      <c r="Z29" s="7">
        <f t="shared" si="6"/>
        <v>1435424</v>
      </c>
      <c r="AA29" s="7">
        <f t="shared" si="6"/>
        <v>149</v>
      </c>
      <c r="AB29" s="7">
        <f t="shared" si="6"/>
        <v>182</v>
      </c>
      <c r="AC29" s="7">
        <f t="shared" si="6"/>
        <v>59496</v>
      </c>
      <c r="AD29" s="7">
        <f t="shared" si="6"/>
        <v>38455</v>
      </c>
      <c r="AE29" s="7">
        <f t="shared" si="6"/>
        <v>1</v>
      </c>
      <c r="AF29" s="7">
        <f t="shared" si="6"/>
        <v>32119</v>
      </c>
      <c r="AG29" s="7">
        <f t="shared" si="6"/>
        <v>2152</v>
      </c>
      <c r="AH29" s="7">
        <f t="shared" ref="AH29:BM29" si="7">AH4</f>
        <v>104</v>
      </c>
      <c r="AI29" s="7">
        <f t="shared" si="7"/>
        <v>104</v>
      </c>
      <c r="AJ29" s="7">
        <f t="shared" si="7"/>
        <v>10816</v>
      </c>
      <c r="AK29" s="7" t="str">
        <f t="shared" si="7"/>
        <v xml:space="preserve">  mult_36</v>
      </c>
      <c r="AL29" s="7" t="str">
        <f t="shared" si="7"/>
        <v xml:space="preserve">  auto</v>
      </c>
      <c r="AM29" s="7">
        <f t="shared" si="7"/>
        <v>15.17</v>
      </c>
      <c r="AN29" s="7">
        <f t="shared" si="7"/>
        <v>311044</v>
      </c>
      <c r="AO29" s="7">
        <f t="shared" si="7"/>
        <v>35.15</v>
      </c>
      <c r="AP29" s="7">
        <f t="shared" si="7"/>
        <v>0.22</v>
      </c>
      <c r="AQ29" s="7">
        <f t="shared" si="7"/>
        <v>15.6286</v>
      </c>
      <c r="AR29" s="7">
        <f t="shared" si="7"/>
        <v>-57076.800000000003</v>
      </c>
      <c r="AS29" s="7">
        <f t="shared" si="7"/>
        <v>-15.6286</v>
      </c>
      <c r="AT29" s="7">
        <f t="shared" si="7"/>
        <v>15.6286</v>
      </c>
      <c r="AU29" s="7">
        <f t="shared" si="7"/>
        <v>72.25</v>
      </c>
      <c r="AV29" s="7">
        <f t="shared" si="7"/>
        <v>7.2176500000000005E-2</v>
      </c>
      <c r="AW29" s="7">
        <f t="shared" si="7"/>
        <v>6.7100900000000005E-2</v>
      </c>
      <c r="AX29" s="7">
        <f t="shared" si="7"/>
        <v>11.7082</v>
      </c>
      <c r="AY29" s="7">
        <f t="shared" si="7"/>
        <v>10.702500000000001</v>
      </c>
      <c r="AZ29" s="7">
        <f t="shared" si="7"/>
        <v>96</v>
      </c>
      <c r="BA29" s="7">
        <f t="shared" si="7"/>
        <v>438120</v>
      </c>
      <c r="BB29" s="7">
        <f t="shared" si="7"/>
        <v>41</v>
      </c>
      <c r="BC29" s="7">
        <f t="shared" si="7"/>
        <v>667561000</v>
      </c>
      <c r="BD29" s="7">
        <f t="shared" si="7"/>
        <v>201452000</v>
      </c>
      <c r="BE29" s="7">
        <f t="shared" si="7"/>
        <v>70185600</v>
      </c>
      <c r="BF29" s="7">
        <f t="shared" si="7"/>
        <v>6489.05</v>
      </c>
      <c r="BG29" s="7">
        <f t="shared" si="7"/>
        <v>422.2</v>
      </c>
      <c r="BH29" s="7">
        <f t="shared" si="7"/>
        <v>50.593400000000003</v>
      </c>
      <c r="BI29" s="7">
        <f t="shared" si="7"/>
        <v>46.615400000000001</v>
      </c>
      <c r="BJ29" s="7">
        <f t="shared" si="7"/>
        <v>404123</v>
      </c>
      <c r="BK29" s="7">
        <f t="shared" si="7"/>
        <v>18</v>
      </c>
      <c r="BL29" s="7">
        <f t="shared" si="7"/>
        <v>98749</v>
      </c>
      <c r="BM29" s="7">
        <f t="shared" si="7"/>
        <v>115383</v>
      </c>
      <c r="BN29" s="7">
        <f t="shared" ref="BN29:CA29" si="8">BN4</f>
        <v>29851553</v>
      </c>
      <c r="BO29" s="7">
        <f t="shared" si="8"/>
        <v>5888246</v>
      </c>
      <c r="BP29" s="7">
        <f t="shared" si="8"/>
        <v>17.0686</v>
      </c>
      <c r="BQ29" s="7">
        <f t="shared" si="8"/>
        <v>17.0686</v>
      </c>
      <c r="BR29" s="7">
        <f t="shared" si="8"/>
        <v>-64519.5</v>
      </c>
      <c r="BS29" s="7">
        <f t="shared" si="8"/>
        <v>-17.0686</v>
      </c>
      <c r="BT29" s="7">
        <f t="shared" si="8"/>
        <v>0</v>
      </c>
      <c r="BU29" s="7">
        <f t="shared" si="8"/>
        <v>0</v>
      </c>
      <c r="BV29" s="7">
        <f t="shared" si="8"/>
        <v>87771000</v>
      </c>
      <c r="BW29" s="7">
        <f t="shared" si="8"/>
        <v>8114.92</v>
      </c>
      <c r="BX29" s="7">
        <f t="shared" si="8"/>
        <v>17.87</v>
      </c>
      <c r="BY29" s="7">
        <f t="shared" si="8"/>
        <v>7.43</v>
      </c>
      <c r="BZ29" s="7">
        <f t="shared" si="8"/>
        <v>3.8634200000000001</v>
      </c>
      <c r="CA29" s="7">
        <f t="shared" si="8"/>
        <v>3.6443599999999998</v>
      </c>
    </row>
    <row r="30" spans="1:16384" x14ac:dyDescent="0.2">
      <c r="A30" s="8"/>
      <c r="B30" s="7" t="str">
        <f t="shared" ref="B30:AG30" si="9">B5</f>
        <v xml:space="preserve">  LU8PEEng</v>
      </c>
      <c r="C30" s="7" t="str">
        <f t="shared" si="9"/>
        <v xml:space="preserve">  common</v>
      </c>
      <c r="D30" s="7">
        <f t="shared" si="9"/>
        <v>456.85</v>
      </c>
      <c r="E30" s="7" t="str">
        <f t="shared" si="9"/>
        <v xml:space="preserve">  </v>
      </c>
      <c r="F30" s="7">
        <f t="shared" si="9"/>
        <v>19.03</v>
      </c>
      <c r="G30" s="7">
        <f t="shared" si="9"/>
        <v>246844</v>
      </c>
      <c r="H30" s="7">
        <f t="shared" si="9"/>
        <v>100</v>
      </c>
      <c r="I30" s="7">
        <f t="shared" si="9"/>
        <v>65.989999999999995</v>
      </c>
      <c r="J30" s="7">
        <f t="shared" si="9"/>
        <v>-1</v>
      </c>
      <c r="K30" s="7">
        <f t="shared" si="9"/>
        <v>-1</v>
      </c>
      <c r="L30" s="7">
        <f t="shared" si="9"/>
        <v>112448</v>
      </c>
      <c r="M30" s="7">
        <f t="shared" si="9"/>
        <v>-1</v>
      </c>
      <c r="N30" s="7">
        <f t="shared" si="9"/>
        <v>-1</v>
      </c>
      <c r="O30" s="7">
        <f t="shared" si="9"/>
        <v>2150</v>
      </c>
      <c r="P30" s="7">
        <f t="shared" si="9"/>
        <v>114</v>
      </c>
      <c r="Q30" s="7">
        <f t="shared" si="9"/>
        <v>45</v>
      </c>
      <c r="R30" s="7">
        <f t="shared" si="9"/>
        <v>8</v>
      </c>
      <c r="S30" s="7" t="str">
        <f t="shared" si="9"/>
        <v xml:space="preserve">  success</v>
      </c>
      <c r="T30" s="7" t="str">
        <f t="shared" si="9"/>
        <v xml:space="preserve">  v8.0.0-rc2-4609-g18c329690-dirty</v>
      </c>
      <c r="U30" s="7" t="str">
        <f t="shared" si="9"/>
        <v xml:space="preserve">  Release VTR_ASSERT_LEVEL=2</v>
      </c>
      <c r="V30" s="7" t="str">
        <f t="shared" si="9"/>
        <v xml:space="preserve">  GNU 9.3.0 on Linux-5.11.0-36-generic x86_64</v>
      </c>
      <c r="W30" s="7" t="str">
        <f t="shared" si="9"/>
        <v xml:space="preserve">  2021-09-28T14:39:25</v>
      </c>
      <c r="X30" s="7" t="str">
        <f t="shared" si="9"/>
        <v xml:space="preserve">  CASA44</v>
      </c>
      <c r="Y30" s="7" t="str">
        <f t="shared" si="9"/>
        <v xml:space="preserve">  /home/casauser/Desktop/Repos/sdamghan</v>
      </c>
      <c r="Z30" s="7">
        <f t="shared" si="9"/>
        <v>581880</v>
      </c>
      <c r="AA30" s="7">
        <f t="shared" si="9"/>
        <v>114</v>
      </c>
      <c r="AB30" s="7">
        <f t="shared" si="9"/>
        <v>102</v>
      </c>
      <c r="AC30" s="7">
        <f t="shared" si="9"/>
        <v>38732</v>
      </c>
      <c r="AD30" s="7">
        <f t="shared" si="9"/>
        <v>34679</v>
      </c>
      <c r="AE30" s="7">
        <f t="shared" si="9"/>
        <v>1</v>
      </c>
      <c r="AF30" s="7">
        <f t="shared" si="9"/>
        <v>17886</v>
      </c>
      <c r="AG30" s="7">
        <f t="shared" si="9"/>
        <v>2419</v>
      </c>
      <c r="AH30" s="7">
        <f t="shared" ref="AH30:BM30" si="10">AH5</f>
        <v>56</v>
      </c>
      <c r="AI30" s="7">
        <f t="shared" si="10"/>
        <v>56</v>
      </c>
      <c r="AJ30" s="7">
        <f t="shared" si="10"/>
        <v>3136</v>
      </c>
      <c r="AK30" s="7" t="str">
        <f t="shared" si="10"/>
        <v xml:space="preserve">  clb</v>
      </c>
      <c r="AL30" s="7" t="str">
        <f t="shared" si="10"/>
        <v xml:space="preserve">  auto</v>
      </c>
      <c r="AM30" s="7">
        <f t="shared" si="10"/>
        <v>59.42</v>
      </c>
      <c r="AN30" s="7">
        <f t="shared" si="10"/>
        <v>229426</v>
      </c>
      <c r="AO30" s="7">
        <f t="shared" si="10"/>
        <v>32.81</v>
      </c>
      <c r="AP30" s="7">
        <f t="shared" si="10"/>
        <v>0.23</v>
      </c>
      <c r="AQ30" s="7">
        <f t="shared" si="10"/>
        <v>67.7744</v>
      </c>
      <c r="AR30" s="7">
        <f t="shared" si="10"/>
        <v>-52903.9</v>
      </c>
      <c r="AS30" s="7">
        <f t="shared" si="10"/>
        <v>-67.7744</v>
      </c>
      <c r="AT30" s="7">
        <f t="shared" si="10"/>
        <v>67.7744</v>
      </c>
      <c r="AU30" s="7">
        <f t="shared" si="10"/>
        <v>17.88</v>
      </c>
      <c r="AV30" s="7">
        <f t="shared" si="10"/>
        <v>5.0700700000000001E-2</v>
      </c>
      <c r="AW30" s="7">
        <f t="shared" si="10"/>
        <v>4.5007100000000001E-2</v>
      </c>
      <c r="AX30" s="7">
        <f t="shared" si="10"/>
        <v>7.4560399999999998</v>
      </c>
      <c r="AY30" s="7">
        <f t="shared" si="10"/>
        <v>6.3838800000000004</v>
      </c>
      <c r="AZ30" s="7">
        <f t="shared" si="10"/>
        <v>98</v>
      </c>
      <c r="BA30" s="7">
        <f t="shared" si="10"/>
        <v>333054</v>
      </c>
      <c r="BB30" s="7">
        <f t="shared" si="10"/>
        <v>24</v>
      </c>
      <c r="BC30" s="7">
        <f t="shared" si="10"/>
        <v>186970000</v>
      </c>
      <c r="BD30" s="7">
        <f t="shared" si="10"/>
        <v>143702000</v>
      </c>
      <c r="BE30" s="7">
        <f t="shared" si="10"/>
        <v>20184800</v>
      </c>
      <c r="BF30" s="7">
        <f t="shared" si="10"/>
        <v>6436.49</v>
      </c>
      <c r="BG30" s="7">
        <f t="shared" si="10"/>
        <v>218.57</v>
      </c>
      <c r="BH30" s="7">
        <f t="shared" si="10"/>
        <v>29.105</v>
      </c>
      <c r="BI30" s="7">
        <f t="shared" si="10"/>
        <v>25.1053</v>
      </c>
      <c r="BJ30" s="7">
        <f t="shared" si="10"/>
        <v>309096</v>
      </c>
      <c r="BK30" s="7">
        <f t="shared" si="10"/>
        <v>23</v>
      </c>
      <c r="BL30" s="7">
        <f t="shared" si="10"/>
        <v>67959</v>
      </c>
      <c r="BM30" s="7">
        <f t="shared" si="10"/>
        <v>264832</v>
      </c>
      <c r="BN30" s="7">
        <f t="shared" ref="BN30:CA30" si="11">BN5</f>
        <v>39949341</v>
      </c>
      <c r="BO30" s="7">
        <f t="shared" si="11"/>
        <v>8870133</v>
      </c>
      <c r="BP30" s="7">
        <f t="shared" si="11"/>
        <v>76.352800000000002</v>
      </c>
      <c r="BQ30" s="7">
        <f t="shared" si="11"/>
        <v>76.352800000000002</v>
      </c>
      <c r="BR30" s="7">
        <f t="shared" si="11"/>
        <v>-66599.199999999997</v>
      </c>
      <c r="BS30" s="7">
        <f t="shared" si="11"/>
        <v>-76.352800000000002</v>
      </c>
      <c r="BT30" s="7">
        <f t="shared" si="11"/>
        <v>0</v>
      </c>
      <c r="BU30" s="7">
        <f t="shared" si="11"/>
        <v>0</v>
      </c>
      <c r="BV30" s="7">
        <f t="shared" si="11"/>
        <v>25597000</v>
      </c>
      <c r="BW30" s="7">
        <f t="shared" si="11"/>
        <v>8162.3</v>
      </c>
      <c r="BX30" s="7">
        <f t="shared" si="11"/>
        <v>5.22</v>
      </c>
      <c r="BY30" s="7">
        <f t="shared" si="11"/>
        <v>10.050000000000001</v>
      </c>
      <c r="BZ30" s="7">
        <f t="shared" si="11"/>
        <v>4.0687699999999998</v>
      </c>
      <c r="CA30" s="7">
        <f t="shared" si="11"/>
        <v>3.6762899999999998</v>
      </c>
    </row>
    <row r="31" spans="1:16384" x14ac:dyDescent="0.2">
      <c r="A31" s="6"/>
      <c r="B31" s="7" t="str">
        <f t="shared" ref="B31:AG31" si="12">B6</f>
        <v xml:space="preserve">  bgm</v>
      </c>
      <c r="C31" s="7" t="str">
        <f t="shared" si="12"/>
        <v xml:space="preserve">  common</v>
      </c>
      <c r="D31" s="7">
        <f t="shared" si="12"/>
        <v>462.54</v>
      </c>
      <c r="E31" s="7" t="str">
        <f t="shared" si="12"/>
        <v xml:space="preserve">  </v>
      </c>
      <c r="F31" s="7">
        <f t="shared" si="12"/>
        <v>21.62</v>
      </c>
      <c r="G31" s="7">
        <f t="shared" si="12"/>
        <v>433560</v>
      </c>
      <c r="H31" s="7">
        <f t="shared" si="12"/>
        <v>14</v>
      </c>
      <c r="I31" s="7">
        <f t="shared" si="12"/>
        <v>138.04</v>
      </c>
      <c r="J31" s="7">
        <f t="shared" si="12"/>
        <v>-1</v>
      </c>
      <c r="K31" s="7">
        <f t="shared" si="12"/>
        <v>-1</v>
      </c>
      <c r="L31" s="7">
        <f t="shared" si="12"/>
        <v>130208</v>
      </c>
      <c r="M31" s="7">
        <f t="shared" si="12"/>
        <v>-1</v>
      </c>
      <c r="N31" s="7">
        <f t="shared" si="12"/>
        <v>-1</v>
      </c>
      <c r="O31" s="7">
        <f t="shared" si="12"/>
        <v>2662</v>
      </c>
      <c r="P31" s="7">
        <f t="shared" si="12"/>
        <v>257</v>
      </c>
      <c r="Q31" s="7">
        <f t="shared" si="12"/>
        <v>0</v>
      </c>
      <c r="R31" s="7">
        <f t="shared" si="12"/>
        <v>11</v>
      </c>
      <c r="S31" s="7" t="str">
        <f t="shared" si="12"/>
        <v xml:space="preserve">  success</v>
      </c>
      <c r="T31" s="7" t="str">
        <f t="shared" si="12"/>
        <v xml:space="preserve">  v8.0.0-rc2-4609-g18c329690-dirty</v>
      </c>
      <c r="U31" s="7" t="str">
        <f t="shared" si="12"/>
        <v xml:space="preserve">  Release VTR_ASSERT_LEVEL=2</v>
      </c>
      <c r="V31" s="7" t="str">
        <f t="shared" si="12"/>
        <v xml:space="preserve">  GNU 9.3.0 on Linux-5.11.0-36-generic x86_64</v>
      </c>
      <c r="W31" s="7" t="str">
        <f t="shared" si="12"/>
        <v xml:space="preserve">  2021-09-28T14:39:25</v>
      </c>
      <c r="X31" s="7" t="str">
        <f t="shared" si="12"/>
        <v xml:space="preserve">  CASA44</v>
      </c>
      <c r="Y31" s="7" t="str">
        <f t="shared" si="12"/>
        <v xml:space="preserve">  /home/casauser/Desktop/Repos/sdamghan</v>
      </c>
      <c r="Z31" s="7">
        <f t="shared" si="12"/>
        <v>658224</v>
      </c>
      <c r="AA31" s="7">
        <f t="shared" si="12"/>
        <v>257</v>
      </c>
      <c r="AB31" s="7">
        <f t="shared" si="12"/>
        <v>32</v>
      </c>
      <c r="AC31" s="7">
        <f t="shared" si="12"/>
        <v>37187</v>
      </c>
      <c r="AD31" s="7">
        <f t="shared" si="12"/>
        <v>34595</v>
      </c>
      <c r="AE31" s="7">
        <f t="shared" si="12"/>
        <v>1</v>
      </c>
      <c r="AF31" s="7">
        <f t="shared" si="12"/>
        <v>19958</v>
      </c>
      <c r="AG31" s="7">
        <f t="shared" si="12"/>
        <v>2962</v>
      </c>
      <c r="AH31" s="7">
        <f t="shared" ref="AH31:BM31" si="13">AH6</f>
        <v>62</v>
      </c>
      <c r="AI31" s="7">
        <f t="shared" si="13"/>
        <v>62</v>
      </c>
      <c r="AJ31" s="7">
        <f t="shared" si="13"/>
        <v>3844</v>
      </c>
      <c r="AK31" s="7" t="str">
        <f t="shared" si="13"/>
        <v xml:space="preserve">  clb</v>
      </c>
      <c r="AL31" s="7" t="str">
        <f t="shared" si="13"/>
        <v xml:space="preserve">  auto</v>
      </c>
      <c r="AM31" s="7">
        <f t="shared" si="13"/>
        <v>61.16</v>
      </c>
      <c r="AN31" s="7">
        <f t="shared" si="13"/>
        <v>248446</v>
      </c>
      <c r="AO31" s="7">
        <f t="shared" si="13"/>
        <v>35.880000000000003</v>
      </c>
      <c r="AP31" s="7">
        <f t="shared" si="13"/>
        <v>0.26</v>
      </c>
      <c r="AQ31" s="7">
        <f t="shared" si="13"/>
        <v>16.6782</v>
      </c>
      <c r="AR31" s="7">
        <f t="shared" si="13"/>
        <v>-23041.599999999999</v>
      </c>
      <c r="AS31" s="7">
        <f t="shared" si="13"/>
        <v>-16.6782</v>
      </c>
      <c r="AT31" s="7">
        <f t="shared" si="13"/>
        <v>16.6782</v>
      </c>
      <c r="AU31" s="7">
        <f t="shared" si="13"/>
        <v>22.34</v>
      </c>
      <c r="AV31" s="7">
        <f t="shared" si="13"/>
        <v>5.1116399999999999E-2</v>
      </c>
      <c r="AW31" s="7">
        <f t="shared" si="13"/>
        <v>4.5846699999999997E-2</v>
      </c>
      <c r="AX31" s="7">
        <f t="shared" si="13"/>
        <v>6.6390500000000001</v>
      </c>
      <c r="AY31" s="7">
        <f t="shared" si="13"/>
        <v>5.7741699999999998</v>
      </c>
      <c r="AZ31" s="7">
        <f t="shared" si="13"/>
        <v>76</v>
      </c>
      <c r="BA31" s="7">
        <f t="shared" si="13"/>
        <v>383081</v>
      </c>
      <c r="BB31" s="7">
        <f t="shared" si="13"/>
        <v>44</v>
      </c>
      <c r="BC31" s="7">
        <f t="shared" si="13"/>
        <v>230929000</v>
      </c>
      <c r="BD31" s="7">
        <f t="shared" si="13"/>
        <v>147824000</v>
      </c>
      <c r="BE31" s="7">
        <f t="shared" si="13"/>
        <v>19938000</v>
      </c>
      <c r="BF31" s="7">
        <f t="shared" si="13"/>
        <v>5186.8</v>
      </c>
      <c r="BG31" s="7">
        <f t="shared" si="13"/>
        <v>141.74</v>
      </c>
      <c r="BH31" s="7">
        <f t="shared" si="13"/>
        <v>30.3462</v>
      </c>
      <c r="BI31" s="7">
        <f t="shared" si="13"/>
        <v>26.528199999999998</v>
      </c>
      <c r="BJ31" s="7">
        <f t="shared" si="13"/>
        <v>361696</v>
      </c>
      <c r="BK31" s="7">
        <f t="shared" si="13"/>
        <v>19</v>
      </c>
      <c r="BL31" s="7">
        <f t="shared" si="13"/>
        <v>96983</v>
      </c>
      <c r="BM31" s="7">
        <f t="shared" si="13"/>
        <v>403418</v>
      </c>
      <c r="BN31" s="7">
        <f t="shared" ref="BN31:CA31" si="14">BN6</f>
        <v>23714873</v>
      </c>
      <c r="BO31" s="7">
        <f t="shared" si="14"/>
        <v>3815199</v>
      </c>
      <c r="BP31" s="7">
        <f t="shared" si="14"/>
        <v>19.276</v>
      </c>
      <c r="BQ31" s="7">
        <f t="shared" si="14"/>
        <v>19.276</v>
      </c>
      <c r="BR31" s="7">
        <f t="shared" si="14"/>
        <v>-25975.599999999999</v>
      </c>
      <c r="BS31" s="7">
        <f t="shared" si="14"/>
        <v>-19.276</v>
      </c>
      <c r="BT31" s="7">
        <f t="shared" si="14"/>
        <v>0</v>
      </c>
      <c r="BU31" s="7">
        <f t="shared" si="14"/>
        <v>0</v>
      </c>
      <c r="BV31" s="7">
        <f t="shared" si="14"/>
        <v>24929200</v>
      </c>
      <c r="BW31" s="7">
        <f t="shared" si="14"/>
        <v>6485.22</v>
      </c>
      <c r="BX31" s="7">
        <f t="shared" si="14"/>
        <v>4.5199999999999996</v>
      </c>
      <c r="BY31" s="7">
        <f t="shared" si="14"/>
        <v>6.81</v>
      </c>
      <c r="BZ31" s="7">
        <f t="shared" si="14"/>
        <v>3.6458499999999998</v>
      </c>
      <c r="CA31" s="7">
        <f t="shared" si="14"/>
        <v>3.34693</v>
      </c>
    </row>
    <row r="32" spans="1:16384" x14ac:dyDescent="0.2">
      <c r="A32" s="8"/>
      <c r="B32" s="7" t="str">
        <f t="shared" ref="B32:AG32" si="15">B9</f>
        <v xml:space="preserve">  arm_core</v>
      </c>
      <c r="C32" s="7" t="str">
        <f t="shared" si="15"/>
        <v xml:space="preserve">  common</v>
      </c>
      <c r="D32" s="7">
        <f t="shared" si="15"/>
        <v>224.17</v>
      </c>
      <c r="E32" s="7" t="str">
        <f t="shared" si="15"/>
        <v xml:space="preserve">  </v>
      </c>
      <c r="F32" s="7">
        <f t="shared" si="15"/>
        <v>8.77</v>
      </c>
      <c r="G32" s="7">
        <f t="shared" si="15"/>
        <v>84740</v>
      </c>
      <c r="H32" s="7">
        <f t="shared" si="15"/>
        <v>20</v>
      </c>
      <c r="I32" s="7">
        <f t="shared" si="15"/>
        <v>31.22</v>
      </c>
      <c r="J32" s="7">
        <f t="shared" si="15"/>
        <v>-1</v>
      </c>
      <c r="K32" s="7">
        <f t="shared" si="15"/>
        <v>-1</v>
      </c>
      <c r="L32" s="7">
        <f t="shared" si="15"/>
        <v>62516</v>
      </c>
      <c r="M32" s="7">
        <f t="shared" si="15"/>
        <v>-1</v>
      </c>
      <c r="N32" s="7">
        <f t="shared" si="15"/>
        <v>-1</v>
      </c>
      <c r="O32" s="7">
        <f t="shared" si="15"/>
        <v>869</v>
      </c>
      <c r="P32" s="7">
        <f t="shared" si="15"/>
        <v>133</v>
      </c>
      <c r="Q32" s="7">
        <f t="shared" si="15"/>
        <v>25</v>
      </c>
      <c r="R32" s="7">
        <f t="shared" si="15"/>
        <v>0</v>
      </c>
      <c r="S32" s="7" t="str">
        <f t="shared" si="15"/>
        <v xml:space="preserve">  success</v>
      </c>
      <c r="T32" s="7" t="str">
        <f t="shared" si="15"/>
        <v xml:space="preserve">  v8.0.0-rc2-4609-g18c329690-dirty</v>
      </c>
      <c r="U32" s="7" t="str">
        <f t="shared" si="15"/>
        <v xml:space="preserve">  Release VTR_ASSERT_LEVEL=2</v>
      </c>
      <c r="V32" s="7" t="str">
        <f t="shared" si="15"/>
        <v xml:space="preserve">  GNU 9.3.0 on Linux-5.11.0-36-generic x86_64</v>
      </c>
      <c r="W32" s="7" t="str">
        <f t="shared" si="15"/>
        <v xml:space="preserve">  2021-09-28T14:39:25</v>
      </c>
      <c r="X32" s="7" t="str">
        <f t="shared" si="15"/>
        <v xml:space="preserve">  CASA44</v>
      </c>
      <c r="Y32" s="7" t="str">
        <f t="shared" si="15"/>
        <v xml:space="preserve">  /home/casauser/Desktop/Repos/sdamghan</v>
      </c>
      <c r="Z32" s="7">
        <f t="shared" si="15"/>
        <v>242516</v>
      </c>
      <c r="AA32" s="7">
        <f t="shared" si="15"/>
        <v>133</v>
      </c>
      <c r="AB32" s="7">
        <f t="shared" si="15"/>
        <v>179</v>
      </c>
      <c r="AC32" s="7">
        <f t="shared" si="15"/>
        <v>14236</v>
      </c>
      <c r="AD32" s="7">
        <f t="shared" si="15"/>
        <v>14087</v>
      </c>
      <c r="AE32" s="7">
        <f t="shared" si="15"/>
        <v>1</v>
      </c>
      <c r="AF32" s="7">
        <f t="shared" si="15"/>
        <v>7116</v>
      </c>
      <c r="AG32" s="7">
        <f t="shared" si="15"/>
        <v>1206</v>
      </c>
      <c r="AH32" s="7">
        <f t="shared" ref="AH32:BM32" si="16">AH9</f>
        <v>37</v>
      </c>
      <c r="AI32" s="7">
        <f t="shared" si="16"/>
        <v>37</v>
      </c>
      <c r="AJ32" s="7">
        <f t="shared" si="16"/>
        <v>1369</v>
      </c>
      <c r="AK32" s="7" t="str">
        <f t="shared" si="16"/>
        <v xml:space="preserve">  clb</v>
      </c>
      <c r="AL32" s="7" t="str">
        <f t="shared" si="16"/>
        <v xml:space="preserve">  auto</v>
      </c>
      <c r="AM32" s="7">
        <f t="shared" si="16"/>
        <v>28.72</v>
      </c>
      <c r="AN32" s="7">
        <f t="shared" si="16"/>
        <v>120886</v>
      </c>
      <c r="AO32" s="7">
        <f t="shared" si="16"/>
        <v>10.79</v>
      </c>
      <c r="AP32" s="7">
        <f t="shared" si="16"/>
        <v>0.08</v>
      </c>
      <c r="AQ32" s="7">
        <f t="shared" si="16"/>
        <v>20.000599999999999</v>
      </c>
      <c r="AR32" s="7">
        <f t="shared" si="16"/>
        <v>-191485</v>
      </c>
      <c r="AS32" s="7">
        <f t="shared" si="16"/>
        <v>-20.000599999999999</v>
      </c>
      <c r="AT32" s="7">
        <f t="shared" si="16"/>
        <v>20.000599999999999</v>
      </c>
      <c r="AU32" s="7">
        <f t="shared" si="16"/>
        <v>2.65</v>
      </c>
      <c r="AV32" s="7">
        <f t="shared" si="16"/>
        <v>2.2171400000000001E-2</v>
      </c>
      <c r="AW32" s="7">
        <f t="shared" si="16"/>
        <v>1.9457200000000001E-2</v>
      </c>
      <c r="AX32" s="7">
        <f t="shared" si="16"/>
        <v>3.2329500000000002</v>
      </c>
      <c r="AY32" s="7">
        <f t="shared" si="16"/>
        <v>2.7644500000000001</v>
      </c>
      <c r="AZ32" s="7">
        <f t="shared" si="16"/>
        <v>114</v>
      </c>
      <c r="BA32" s="7">
        <f t="shared" si="16"/>
        <v>183533</v>
      </c>
      <c r="BB32" s="7">
        <f t="shared" si="16"/>
        <v>43</v>
      </c>
      <c r="BC32" s="7">
        <f t="shared" si="16"/>
        <v>75416600</v>
      </c>
      <c r="BD32" s="7">
        <f t="shared" si="16"/>
        <v>60534900</v>
      </c>
      <c r="BE32" s="7">
        <f t="shared" si="16"/>
        <v>9788650</v>
      </c>
      <c r="BF32" s="7">
        <f t="shared" si="16"/>
        <v>7150.22</v>
      </c>
      <c r="BG32" s="7">
        <f t="shared" si="16"/>
        <v>120.44</v>
      </c>
      <c r="BH32" s="7">
        <f t="shared" si="16"/>
        <v>11.4031</v>
      </c>
      <c r="BI32" s="7">
        <f t="shared" si="16"/>
        <v>9.9545499999999993</v>
      </c>
      <c r="BJ32" s="7">
        <f t="shared" si="16"/>
        <v>167823</v>
      </c>
      <c r="BK32" s="7">
        <f t="shared" si="16"/>
        <v>18</v>
      </c>
      <c r="BL32" s="7">
        <f t="shared" si="16"/>
        <v>30460</v>
      </c>
      <c r="BM32" s="7">
        <f t="shared" si="16"/>
        <v>120069</v>
      </c>
      <c r="BN32" s="7">
        <f t="shared" ref="BN32:CA32" si="17">BN9</f>
        <v>44973217</v>
      </c>
      <c r="BO32" s="7">
        <f t="shared" si="17"/>
        <v>10164763</v>
      </c>
      <c r="BP32" s="7">
        <f t="shared" si="17"/>
        <v>22.7849</v>
      </c>
      <c r="BQ32" s="7">
        <f t="shared" si="17"/>
        <v>22.7849</v>
      </c>
      <c r="BR32" s="7">
        <f t="shared" si="17"/>
        <v>-212427</v>
      </c>
      <c r="BS32" s="7">
        <f t="shared" si="17"/>
        <v>-22.7849</v>
      </c>
      <c r="BT32" s="7">
        <f t="shared" si="17"/>
        <v>0</v>
      </c>
      <c r="BU32" s="7">
        <f t="shared" si="17"/>
        <v>0</v>
      </c>
      <c r="BV32" s="7">
        <f t="shared" si="17"/>
        <v>12373600</v>
      </c>
      <c r="BW32" s="7">
        <f t="shared" si="17"/>
        <v>9038.42</v>
      </c>
      <c r="BX32" s="7">
        <f t="shared" si="17"/>
        <v>2.2599999999999998</v>
      </c>
      <c r="BY32" s="7">
        <f t="shared" si="17"/>
        <v>8.15</v>
      </c>
      <c r="BZ32" s="7">
        <f t="shared" si="17"/>
        <v>1.45384</v>
      </c>
      <c r="CA32" s="7">
        <f t="shared" si="17"/>
        <v>1.3388199999999999</v>
      </c>
    </row>
    <row r="33" spans="2:16384" s="3" customFormat="1" x14ac:dyDescent="0.2">
      <c r="B33" s="3" t="s">
        <v>184</v>
      </c>
      <c r="D33" s="2" cm="1">
        <f t="array" ref="D33">GEOMEAN(IF(D$27:D$32&gt;0,D$27:D$32))</f>
        <v>934.11811084262536</v>
      </c>
      <c r="E33" s="2"/>
      <c r="F33" s="2" cm="1">
        <f t="array" ref="F33">GEOMEAN(IF(F$27:F$32&gt;0,F$27:F$32))</f>
        <v>21.399957418690217</v>
      </c>
      <c r="G33" s="2"/>
      <c r="H33" s="2" cm="1">
        <f t="array" ref="H33">GEOMEAN(IF(H$27:H$32&gt;0,H$27:H$32))</f>
        <v>24.294900043734433</v>
      </c>
      <c r="I33" s="2" cm="1">
        <f t="array" ref="I33">GEOMEAN(IF(I$27:I$32&gt;0,I$27:I$32))</f>
        <v>108.26094226942993</v>
      </c>
      <c r="J33" s="2"/>
      <c r="K33" s="2"/>
      <c r="L33" s="2"/>
      <c r="M33" s="2"/>
      <c r="N33" s="2"/>
      <c r="O33" s="2" cm="1">
        <f t="array" ref="O33">GEOMEAN(IF(O$27:O$32&gt;0,O$27:O$32))</f>
        <v>2703.9256207881599</v>
      </c>
      <c r="P33" s="2" cm="1">
        <f t="array" ref="P33">GEOMEAN(IF(P$27:P$32&gt;0,P$27:P$32))</f>
        <v>115.57055690203403</v>
      </c>
      <c r="Q33" s="2" cm="1">
        <f t="array" ref="Q33">GEOMEAN(IF(Q$27:Q$32&gt;0,Q$27:Q$32))</f>
        <v>74.039713936662267</v>
      </c>
      <c r="R33" s="2" cm="1">
        <f t="array" ref="R33">GEOMEAN(IF(R$27:R$32&gt;0,R$27:R$32))</f>
        <v>29.662016456827896</v>
      </c>
      <c r="S33" s="2"/>
      <c r="T33" s="2"/>
      <c r="U33" s="2"/>
      <c r="V33" s="2"/>
      <c r="W33" s="2"/>
      <c r="X33" s="2"/>
      <c r="Y33" s="2"/>
      <c r="Z33" s="2" cm="1">
        <f t="array" ref="Z33">GEOMEAN(IF(Z$27:Z$32&gt;0,Z$27:Z$32))</f>
        <v>930337.99462792487</v>
      </c>
      <c r="AA33" s="2"/>
      <c r="AB33" s="2"/>
      <c r="AC33" s="2"/>
      <c r="AD33" s="2" cm="1">
        <f t="array" ref="AD33">GEOMEAN(IF(AD$27:AD$32&gt;0,AD$27:AD$32))</f>
        <v>48678.550099066546</v>
      </c>
      <c r="AE33" s="2"/>
      <c r="AF33" s="2"/>
      <c r="AG33" s="2"/>
      <c r="AH33" s="2"/>
      <c r="AI33" s="2"/>
      <c r="AJ33" s="2"/>
      <c r="AK33" s="2"/>
      <c r="AL33" s="2"/>
      <c r="AM33" s="2" cm="1">
        <f t="array" ref="AM33">GEOMEAN(IF(AM$27:AM$32&gt;0,AM$27:AM$32))</f>
        <v>63.256895263799869</v>
      </c>
      <c r="AN33" s="2"/>
      <c r="AO33" s="2" cm="1">
        <f t="array" ref="AO33">GEOMEAN(IF(AO$27:AO$32&gt;0,AO$27:AO$32))</f>
        <v>63.426631317402325</v>
      </c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 cm="1">
        <f t="array" ref="AZ33">GEOMEAN(IF(AZ$27:AZ$32&gt;0,AZ$27:AZ$32))</f>
        <v>105.45416077755166</v>
      </c>
      <c r="BA33" s="2" cm="1">
        <f t="array" ref="BA33">GEOMEAN(IF(BA$27:BA$32&gt;0,BA$27:BA$32))</f>
        <v>494561.65024791483</v>
      </c>
      <c r="BB33" s="2"/>
      <c r="BC33" s="2"/>
      <c r="BD33" s="2"/>
      <c r="BE33" s="2"/>
      <c r="BF33" s="2"/>
      <c r="BG33" s="2" cm="1">
        <f t="array" ref="BG33">GEOMEAN(IF(BG$27:BG$32&gt;0,BG$27:BG$32))</f>
        <v>427.09609287148965</v>
      </c>
      <c r="BH33" s="2"/>
      <c r="BI33" s="2"/>
      <c r="BJ33" s="2"/>
      <c r="BK33" s="2"/>
      <c r="BL33" s="2"/>
      <c r="BM33" s="2"/>
      <c r="BN33" s="2"/>
      <c r="BO33" s="2"/>
      <c r="BP33" s="2" cm="1">
        <f t="array" ref="BP33">GEOMEAN(IF(BP$27:BP$32&gt;0,BP$27:BP$32))</f>
        <v>34.937752334861187</v>
      </c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</sheetData>
  <conditionalFormatting sqref="A26:CA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33"/>
  <sheetViews>
    <sheetView topLeftCell="B13" workbookViewId="0">
      <pane xSplit="1" topLeftCell="D1" activePane="topRight" state="frozen"/>
      <selection activeCell="B1" sqref="B1"/>
      <selection pane="topRight" activeCell="B32" sqref="A32:XFD33"/>
    </sheetView>
  </sheetViews>
  <sheetFormatPr baseColWidth="10" defaultRowHeight="16" x14ac:dyDescent="0.2"/>
  <cols>
    <col min="1" max="1" width="39.83203125" style="9" bestFit="1" customWidth="1"/>
    <col min="2" max="2" width="19.83203125" style="9" bestFit="1" customWidth="1"/>
    <col min="3" max="3" width="16.1640625" style="9" customWidth="1"/>
    <col min="4" max="4" width="23.6640625" style="9" customWidth="1"/>
    <col min="5" max="5" width="8.5" style="9" customWidth="1"/>
    <col min="6" max="6" width="18.33203125" style="9" customWidth="1"/>
    <col min="7" max="7" width="18" style="9" customWidth="1"/>
    <col min="8" max="8" width="13" style="9" customWidth="1"/>
    <col min="9" max="9" width="17.6640625" style="9" customWidth="1"/>
    <col min="10" max="11" width="15.83203125" style="9" customWidth="1"/>
    <col min="12" max="12" width="17.33203125" style="9" customWidth="1"/>
    <col min="13" max="13" width="12.1640625" style="9" customWidth="1"/>
    <col min="14" max="14" width="17.33203125" style="9" customWidth="1"/>
    <col min="15" max="15" width="11.5" style="9" customWidth="1"/>
    <col min="16" max="16" width="10.6640625" style="9" customWidth="1"/>
    <col min="17" max="17" width="17.5" style="9" customWidth="1"/>
    <col min="18" max="18" width="13" style="9" customWidth="1"/>
    <col min="19" max="19" width="13.1640625" style="9" customWidth="1"/>
    <col min="20" max="20" width="30.33203125" style="9" bestFit="1" customWidth="1"/>
    <col min="21" max="21" width="27.6640625" style="9" bestFit="1" customWidth="1"/>
    <col min="22" max="22" width="40" style="9" bestFit="1" customWidth="1"/>
    <col min="23" max="23" width="19.6640625" style="9" bestFit="1" customWidth="1"/>
    <col min="24" max="24" width="12.6640625" style="9" customWidth="1"/>
    <col min="25" max="25" width="39" style="9" bestFit="1" customWidth="1"/>
    <col min="26" max="26" width="17.1640625" style="9" customWidth="1"/>
    <col min="27" max="27" width="21.6640625" style="9" customWidth="1"/>
    <col min="28" max="28" width="22.83203125" style="9" customWidth="1"/>
    <col min="29" max="29" width="23.1640625" style="9" customWidth="1"/>
    <col min="30" max="30" width="24.83203125" style="9" customWidth="1"/>
    <col min="31" max="31" width="20.33203125" style="9" customWidth="1"/>
    <col min="32" max="32" width="24" style="9" customWidth="1"/>
    <col min="33" max="33" width="25.6640625" style="9" customWidth="1"/>
    <col min="34" max="34" width="15.5" style="9" customWidth="1"/>
    <col min="35" max="35" width="16" style="9" customWidth="1"/>
    <col min="36" max="36" width="18.5" style="9" customWidth="1"/>
    <col min="37" max="37" width="26" style="9" customWidth="1"/>
    <col min="38" max="38" width="15.5" style="9" customWidth="1"/>
    <col min="39" max="39" width="13.1640625" style="9" customWidth="1"/>
    <col min="40" max="40" width="23.1640625" style="9" customWidth="1"/>
    <col min="41" max="41" width="13.6640625" style="9" customWidth="1"/>
    <col min="42" max="42" width="20.5" style="9" customWidth="1"/>
    <col min="43" max="43" width="17.6640625" style="9" customWidth="1"/>
    <col min="44" max="44" width="23.1640625" style="9" customWidth="1"/>
    <col min="45" max="45" width="24" style="9" customWidth="1"/>
    <col min="46" max="46" width="59" style="9" customWidth="1"/>
    <col min="47" max="47" width="32.1640625" style="9" customWidth="1"/>
    <col min="48" max="48" width="34.5" style="9" customWidth="1"/>
    <col min="49" max="49" width="24" style="9" customWidth="1"/>
    <col min="50" max="50" width="32.5" style="9" customWidth="1"/>
    <col min="51" max="51" width="22" style="9" customWidth="1"/>
    <col min="52" max="52" width="18.1640625" style="9" customWidth="1"/>
    <col min="53" max="53" width="19.6640625" style="9" customWidth="1"/>
    <col min="54" max="54" width="38.6640625" style="9" customWidth="1"/>
    <col min="55" max="56" width="23.1640625" style="9" customWidth="1"/>
    <col min="57" max="57" width="34.5" style="9" customWidth="1"/>
    <col min="58" max="58" width="37" style="9" customWidth="1"/>
    <col min="59" max="59" width="28.33203125" style="9" customWidth="1"/>
    <col min="60" max="60" width="41.83203125" style="9" customWidth="1"/>
    <col min="61" max="61" width="31.33203125" style="9" customWidth="1"/>
    <col min="62" max="62" width="28" style="9" customWidth="1"/>
    <col min="63" max="63" width="32.33203125" style="9" customWidth="1"/>
    <col min="64" max="64" width="27.5" style="9" customWidth="1"/>
    <col min="65" max="65" width="33.6640625" style="9" customWidth="1"/>
    <col min="66" max="66" width="28.33203125" style="9" customWidth="1"/>
    <col min="67" max="67" width="26.5" style="9" customWidth="1"/>
    <col min="68" max="68" width="20.1640625" style="9" customWidth="1"/>
    <col min="69" max="69" width="49.1640625" style="9" customWidth="1"/>
    <col min="70" max="70" width="13.33203125" style="9" customWidth="1"/>
    <col min="71" max="71" width="14.1640625" style="9" customWidth="1"/>
    <col min="72" max="72" width="12.33203125" style="9" customWidth="1"/>
    <col min="73" max="73" width="13.1640625" style="9" customWidth="1"/>
    <col min="74" max="74" width="28.1640625" style="9" customWidth="1"/>
    <col min="75" max="75" width="30.6640625" style="9" customWidth="1"/>
    <col min="76" max="76" width="35.1640625" style="9" customWidth="1"/>
    <col min="77" max="77" width="22" style="9" customWidth="1"/>
    <col min="78" max="78" width="35.5" style="9" customWidth="1"/>
    <col min="79" max="79" width="25" style="9" customWidth="1"/>
    <col min="80" max="16384" width="10.83203125" style="9"/>
  </cols>
  <sheetData>
    <row r="1" spans="1:80" x14ac:dyDescent="0.2">
      <c r="A1" s="9" t="s">
        <v>80</v>
      </c>
      <c r="B1" s="9" t="s">
        <v>81</v>
      </c>
      <c r="C1" s="9" t="s">
        <v>82</v>
      </c>
      <c r="D1" s="9" t="s">
        <v>83</v>
      </c>
      <c r="E1" s="9" t="s">
        <v>84</v>
      </c>
      <c r="F1" s="9" t="s">
        <v>85</v>
      </c>
      <c r="G1" s="9" t="s">
        <v>86</v>
      </c>
      <c r="H1" s="9" t="s">
        <v>87</v>
      </c>
      <c r="I1" s="9" t="s">
        <v>88</v>
      </c>
      <c r="J1" s="9" t="s">
        <v>89</v>
      </c>
      <c r="K1" s="9" t="s">
        <v>90</v>
      </c>
      <c r="L1" s="9" t="s">
        <v>91</v>
      </c>
      <c r="M1" s="9" t="s">
        <v>92</v>
      </c>
      <c r="N1" s="9" t="s">
        <v>93</v>
      </c>
      <c r="O1" s="9" t="s">
        <v>94</v>
      </c>
      <c r="P1" s="9" t="s">
        <v>95</v>
      </c>
      <c r="Q1" s="9" t="s">
        <v>96</v>
      </c>
      <c r="R1" s="9" t="s">
        <v>97</v>
      </c>
      <c r="S1" s="9" t="s">
        <v>98</v>
      </c>
      <c r="T1" s="9" t="s">
        <v>99</v>
      </c>
      <c r="U1" s="9" t="s">
        <v>100</v>
      </c>
      <c r="V1" s="9" t="s">
        <v>101</v>
      </c>
      <c r="W1" s="9" t="s">
        <v>102</v>
      </c>
      <c r="X1" s="9" t="s">
        <v>103</v>
      </c>
      <c r="Y1" s="9" t="s">
        <v>104</v>
      </c>
      <c r="Z1" s="9" t="s">
        <v>105</v>
      </c>
      <c r="AA1" s="9" t="s">
        <v>106</v>
      </c>
      <c r="AB1" s="9" t="s">
        <v>107</v>
      </c>
      <c r="AC1" s="9" t="s">
        <v>108</v>
      </c>
      <c r="AD1" s="9" t="s">
        <v>109</v>
      </c>
      <c r="AE1" s="9" t="s">
        <v>110</v>
      </c>
      <c r="AF1" s="9" t="s">
        <v>111</v>
      </c>
      <c r="AG1" s="9" t="s">
        <v>112</v>
      </c>
      <c r="AH1" s="9" t="s">
        <v>113</v>
      </c>
      <c r="AI1" s="9" t="s">
        <v>114</v>
      </c>
      <c r="AJ1" s="9" t="s">
        <v>115</v>
      </c>
      <c r="AK1" s="9" t="s">
        <v>116</v>
      </c>
      <c r="AL1" s="9" t="s">
        <v>117</v>
      </c>
      <c r="AM1" s="9" t="s">
        <v>118</v>
      </c>
      <c r="AN1" s="9" t="s">
        <v>119</v>
      </c>
      <c r="AO1" s="9" t="s">
        <v>120</v>
      </c>
      <c r="AP1" s="9" t="s">
        <v>121</v>
      </c>
      <c r="AQ1" s="9" t="s">
        <v>122</v>
      </c>
      <c r="AR1" s="9" t="s">
        <v>123</v>
      </c>
      <c r="AS1" s="9" t="s">
        <v>124</v>
      </c>
      <c r="AT1" s="9" t="s">
        <v>125</v>
      </c>
      <c r="AU1" s="9" t="s">
        <v>126</v>
      </c>
      <c r="AV1" s="9" t="s">
        <v>127</v>
      </c>
      <c r="AW1" s="9" t="s">
        <v>128</v>
      </c>
      <c r="AX1" s="9" t="s">
        <v>129</v>
      </c>
      <c r="AY1" s="9" t="s">
        <v>130</v>
      </c>
      <c r="AZ1" s="9" t="s">
        <v>131</v>
      </c>
      <c r="BA1" s="9" t="s">
        <v>132</v>
      </c>
      <c r="BB1" s="9" t="s">
        <v>133</v>
      </c>
      <c r="BC1" s="9" t="s">
        <v>134</v>
      </c>
      <c r="BD1" s="9" t="s">
        <v>135</v>
      </c>
      <c r="BE1" s="9" t="s">
        <v>136</v>
      </c>
      <c r="BF1" s="9" t="s">
        <v>137</v>
      </c>
      <c r="BG1" s="9" t="s">
        <v>138</v>
      </c>
      <c r="BH1" s="9" t="s">
        <v>139</v>
      </c>
      <c r="BI1" s="9" t="s">
        <v>140</v>
      </c>
      <c r="BJ1" s="9" t="s">
        <v>141</v>
      </c>
      <c r="BK1" s="9" t="s">
        <v>142</v>
      </c>
      <c r="BL1" s="9" t="s">
        <v>143</v>
      </c>
      <c r="BM1" s="9" t="s">
        <v>144</v>
      </c>
      <c r="BN1" s="9" t="s">
        <v>145</v>
      </c>
      <c r="BO1" s="9" t="s">
        <v>146</v>
      </c>
      <c r="BP1" s="9" t="s">
        <v>147</v>
      </c>
      <c r="BQ1" s="9" t="s">
        <v>148</v>
      </c>
      <c r="BR1" s="9" t="s">
        <v>149</v>
      </c>
      <c r="BS1" s="9" t="s">
        <v>150</v>
      </c>
      <c r="BT1" s="9" t="s">
        <v>151</v>
      </c>
      <c r="BU1" s="9" t="s">
        <v>152</v>
      </c>
      <c r="BV1" s="9" t="s">
        <v>153</v>
      </c>
      <c r="BW1" s="9" t="s">
        <v>154</v>
      </c>
      <c r="BX1" s="9" t="s">
        <v>155</v>
      </c>
      <c r="BY1" s="9" t="s">
        <v>156</v>
      </c>
      <c r="BZ1" s="9" t="s">
        <v>157</v>
      </c>
      <c r="CA1" s="9" t="s">
        <v>158</v>
      </c>
      <c r="CB1" s="9" t="s">
        <v>159</v>
      </c>
    </row>
    <row r="2" spans="1:80" x14ac:dyDescent="0.2">
      <c r="A2" s="9" t="s">
        <v>160</v>
      </c>
      <c r="B2" s="9" t="str">
        <f>'Yosys+Odin-II'!B2</f>
        <v xml:space="preserve">  mcml</v>
      </c>
      <c r="C2" s="9" t="s">
        <v>161</v>
      </c>
      <c r="D2" s="9">
        <f>IFERROR(('Yosys+Odin-II'!D2/'Odin-II'!D2), "NAN")</f>
        <v>1.0516548076966135</v>
      </c>
      <c r="E2" s="9" t="str">
        <f>IFERROR(('Yosys+Odin-II'!E2/'Odin-II'!E2), "NAN")</f>
        <v>NAN</v>
      </c>
      <c r="F2" s="9">
        <f>IFERROR(('Yosys+Odin-II'!F2/'Odin-II'!F2), "NAN")</f>
        <v>3.9109105180533752</v>
      </c>
      <c r="G2" s="9">
        <f>IFERROR(('Yosys+Odin-II'!G2/'Odin-II'!G2), "NAN")</f>
        <v>0.74254475368265849</v>
      </c>
      <c r="H2" s="9">
        <f>IFERROR(('Yosys+Odin-II'!H2/'Odin-II'!H2), "NAN")</f>
        <v>0.92307692307692313</v>
      </c>
      <c r="I2" s="9">
        <f>IFERROR(('Yosys+Odin-II'!I2/'Odin-II'!I2), "NAN")</f>
        <v>1.1030960529619303</v>
      </c>
      <c r="J2" s="9">
        <f>IFERROR(('Yosys+Odin-II'!J2/'Odin-II'!J2), "NAN")</f>
        <v>1</v>
      </c>
      <c r="K2" s="9">
        <f>IFERROR(('Yosys+Odin-II'!K2/'Odin-II'!K2), "NAN")</f>
        <v>1</v>
      </c>
      <c r="L2" s="9">
        <f>IFERROR(('Yosys+Odin-II'!L2/'Odin-II'!L2), "NAN")</f>
        <v>0.97838982604389468</v>
      </c>
      <c r="M2" s="9">
        <f>IFERROR(('Yosys+Odin-II'!M2/'Odin-II'!M2), "NAN")</f>
        <v>1</v>
      </c>
      <c r="N2" s="9">
        <f>IFERROR(('Yosys+Odin-II'!N2/'Odin-II'!N2), "NAN")</f>
        <v>1</v>
      </c>
      <c r="O2" s="9">
        <f>IFERROR(('Yosys+Odin-II'!O2/'Odin-II'!O2), "NAN")</f>
        <v>1</v>
      </c>
      <c r="P2" s="9">
        <f>IFERROR(('Yosys+Odin-II'!P2/'Odin-II'!P2), "NAN")</f>
        <v>1</v>
      </c>
      <c r="Q2" s="9">
        <f>IFERROR(('Yosys+Odin-II'!Q2/'Odin-II'!Q2), "NAN")</f>
        <v>1</v>
      </c>
      <c r="R2" s="9">
        <f>IFERROR(('Yosys+Odin-II'!R2/'Odin-II'!R2), "NAN")</f>
        <v>1</v>
      </c>
      <c r="S2" s="9" t="str">
        <f>IFERROR(('Yosys+Odin-II'!S2/'Odin-II'!S2), "NAN")</f>
        <v>NAN</v>
      </c>
      <c r="T2" s="9" t="str">
        <f>IFERROR(('Yosys+Odin-II'!T2/'Odin-II'!T2), "NAN")</f>
        <v>NAN</v>
      </c>
      <c r="U2" s="9" t="str">
        <f>IFERROR(('Yosys+Odin-II'!U2/'Odin-II'!U2), "NAN")</f>
        <v>NAN</v>
      </c>
      <c r="V2" s="9" t="str">
        <f>IFERROR(('Yosys+Odin-II'!V2/'Odin-II'!V2), "NAN")</f>
        <v>NAN</v>
      </c>
      <c r="W2" s="9" t="str">
        <f>IFERROR(('Yosys+Odin-II'!W2/'Odin-II'!W2), "NAN")</f>
        <v>NAN</v>
      </c>
      <c r="X2" s="9" t="str">
        <f>IFERROR(('Yosys+Odin-II'!X2/'Odin-II'!X2), "NAN")</f>
        <v>NAN</v>
      </c>
      <c r="Y2" s="9" t="str">
        <f>IFERROR(('Yosys+Odin-II'!Y2/'Odin-II'!Y2), "NAN")</f>
        <v>NAN</v>
      </c>
      <c r="Z2" s="9">
        <f>IFERROR(('Yosys+Odin-II'!Z2/'Odin-II'!Z2), "NAN")</f>
        <v>1.0309117113889705</v>
      </c>
      <c r="AA2" s="9">
        <f>IFERROR(('Yosys+Odin-II'!AA2/'Odin-II'!AA2), "NAN")</f>
        <v>1</v>
      </c>
      <c r="AB2" s="9">
        <f>IFERROR(('Yosys+Odin-II'!AB2/'Odin-II'!AB2), "NAN")</f>
        <v>1</v>
      </c>
      <c r="AC2" s="9">
        <f>IFERROR(('Yosys+Odin-II'!AC2/'Odin-II'!AC2), "NAN")</f>
        <v>1.0776335352495232</v>
      </c>
      <c r="AD2" s="9">
        <f>IFERROR(('Yosys+Odin-II'!AD2/'Odin-II'!AD2), "NAN")</f>
        <v>1.0702956431847004</v>
      </c>
      <c r="AE2" s="9">
        <f>IFERROR(('Yosys+Odin-II'!AE2/'Odin-II'!AE2), "NAN")</f>
        <v>1</v>
      </c>
      <c r="AF2" s="9">
        <f>IFERROR(('Yosys+Odin-II'!AF2/'Odin-II'!AF2), "NAN")</f>
        <v>1.1684367793692552</v>
      </c>
      <c r="AG2" s="9">
        <f>IFERROR(('Yosys+Odin-II'!AG2/'Odin-II'!AG2), "NAN")</f>
        <v>1</v>
      </c>
      <c r="AH2" s="9">
        <f>IFERROR(('Yosys+Odin-II'!AH2/'Odin-II'!AH2), "NAN")</f>
        <v>1</v>
      </c>
      <c r="AI2" s="9">
        <f>IFERROR(('Yosys+Odin-II'!AI2/'Odin-II'!AI2), "NAN")</f>
        <v>1</v>
      </c>
      <c r="AJ2" s="9">
        <f>IFERROR(('Yosys+Odin-II'!AJ2/'Odin-II'!AJ2), "NAN")</f>
        <v>1</v>
      </c>
      <c r="AK2" s="9" t="str">
        <f>IFERROR(('Yosys+Odin-II'!AK2/'Odin-II'!AK2), "NAN")</f>
        <v>NAN</v>
      </c>
      <c r="AL2" s="9" t="str">
        <f>IFERROR(('Yosys+Odin-II'!AL2/'Odin-II'!AL2), "NAN")</f>
        <v>NAN</v>
      </c>
      <c r="AM2" s="9">
        <f>IFERROR(('Yosys+Odin-II'!AM2/'Odin-II'!AM2), "NAN")</f>
        <v>1.0922067698766726</v>
      </c>
      <c r="AN2" s="9">
        <f>IFERROR(('Yosys+Odin-II'!AN2/'Odin-II'!AN2), "NAN")</f>
        <v>1.0639749491103814</v>
      </c>
      <c r="AO2" s="9">
        <f>IFERROR(('Yosys+Odin-II'!AO2/'Odin-II'!AO2), "NAN")</f>
        <v>1.0590229619355833</v>
      </c>
      <c r="AP2" s="9">
        <f>IFERROR(('Yosys+Odin-II'!AP2/'Odin-II'!AP2), "NAN")</f>
        <v>1.1858407079646021</v>
      </c>
      <c r="AQ2" s="9">
        <f>IFERROR(('Yosys+Odin-II'!AQ2/'Odin-II'!AQ2), "NAN")</f>
        <v>0.95152133821907836</v>
      </c>
      <c r="AR2" s="9">
        <f>IFERROR(('Yosys+Odin-II'!AR2/'Odin-II'!AR2), "NAN")</f>
        <v>1.0589604504967396</v>
      </c>
      <c r="AS2" s="9">
        <f>IFERROR(('Yosys+Odin-II'!AS2/'Odin-II'!AS2), "NAN")</f>
        <v>0.95152133821907836</v>
      </c>
      <c r="AT2" s="9">
        <f>IFERROR(('Yosys+Odin-II'!AT2/'Odin-II'!AT2), "NAN")</f>
        <v>0.95152133821907836</v>
      </c>
      <c r="AU2" s="9">
        <f>IFERROR(('Yosys+Odin-II'!AU2/'Odin-II'!AU2), "NAN")</f>
        <v>0.97971965404115713</v>
      </c>
      <c r="AV2" s="9">
        <f>IFERROR(('Yosys+Odin-II'!AV2/'Odin-II'!AV2), "NAN")</f>
        <v>1.063537397885524</v>
      </c>
      <c r="AW2" s="9">
        <f>IFERROR(('Yosys+Odin-II'!AW2/'Odin-II'!AW2), "NAN")</f>
        <v>1.060090294631906</v>
      </c>
      <c r="AX2" s="9">
        <f>IFERROR(('Yosys+Odin-II'!AX2/'Odin-II'!AX2), "NAN")</f>
        <v>0.94804346436863773</v>
      </c>
      <c r="AY2" s="9">
        <f>IFERROR(('Yosys+Odin-II'!AY2/'Odin-II'!AY2), "NAN")</f>
        <v>0.95071110389628244</v>
      </c>
      <c r="AZ2" s="9">
        <f>IFERROR(('Yosys+Odin-II'!AZ2/'Odin-II'!AZ2), "NAN")</f>
        <v>1.0571428571428572</v>
      </c>
      <c r="BA2" s="9">
        <f>IFERROR(('Yosys+Odin-II'!BA2/'Odin-II'!BA2), "NAN")</f>
        <v>1.0544828616968882</v>
      </c>
      <c r="BB2" s="9">
        <f>IFERROR(('Yosys+Odin-II'!BB2/'Odin-II'!BB2), "NAN")</f>
        <v>0.91304347826086951</v>
      </c>
      <c r="BC2" s="9">
        <f>IFERROR(('Yosys+Odin-II'!BC2/'Odin-II'!BC2), "NAN")</f>
        <v>1</v>
      </c>
      <c r="BD2" s="9">
        <f>IFERROR(('Yosys+Odin-II'!BD2/'Odin-II'!BD2), "NAN")</f>
        <v>1.0000020953027502</v>
      </c>
      <c r="BE2" s="9">
        <f>IFERROR(('Yosys+Odin-II'!BE2/'Odin-II'!BE2), "NAN")</f>
        <v>1.0538023645193262</v>
      </c>
      <c r="BF2" s="9">
        <f>IFERROR(('Yosys+Odin-II'!BF2/'Odin-II'!BF2), "NAN")</f>
        <v>1.0538016852071952</v>
      </c>
      <c r="BG2" s="9">
        <f>IFERROR(('Yosys+Odin-II'!BG2/'Odin-II'!BG2), "NAN")</f>
        <v>0.91057687823532163</v>
      </c>
      <c r="BH2" s="9">
        <f>IFERROR(('Yosys+Odin-II'!BH2/'Odin-II'!BH2), "NAN")</f>
        <v>1.0349125477647643</v>
      </c>
      <c r="BI2" s="9">
        <f>IFERROR(('Yosys+Odin-II'!BI2/'Odin-II'!BI2), "NAN")</f>
        <v>1.038663058498388</v>
      </c>
      <c r="BJ2" s="9">
        <f>IFERROR(('Yosys+Odin-II'!BJ2/'Odin-II'!BJ2), "NAN")</f>
        <v>1.0678150171707472</v>
      </c>
      <c r="BK2" s="9">
        <f>IFERROR(('Yosys+Odin-II'!BK2/'Odin-II'!BK2), "NAN")</f>
        <v>1</v>
      </c>
      <c r="BL2" s="9">
        <f>IFERROR(('Yosys+Odin-II'!BL2/'Odin-II'!BL2), "NAN")</f>
        <v>1.0916608468597508</v>
      </c>
      <c r="BM2" s="9">
        <f>IFERROR(('Yosys+Odin-II'!BM2/'Odin-II'!BM2), "NAN")</f>
        <v>1.0581026773576201</v>
      </c>
      <c r="BN2" s="9">
        <f>IFERROR(('Yosys+Odin-II'!BN2/'Odin-II'!BN2), "NAN")</f>
        <v>1.0300369497465878</v>
      </c>
      <c r="BO2" s="9">
        <f>IFERROR(('Yosys+Odin-II'!BO2/'Odin-II'!BO2), "NAN")</f>
        <v>1.0924202483328269</v>
      </c>
      <c r="BP2" s="9">
        <f>IFERROR(('Yosys+Odin-II'!BP2/'Odin-II'!BP2), "NAN")</f>
        <v>0.94770366228683256</v>
      </c>
      <c r="BQ2" s="9">
        <f>IFERROR(('Yosys+Odin-II'!BQ2/'Odin-II'!BQ2), "NAN")</f>
        <v>0.94770366228683256</v>
      </c>
      <c r="BR2" s="9">
        <f>IFERROR(('Yosys+Odin-II'!BR2/'Odin-II'!BR2), "NAN")</f>
        <v>1.0348881033823101</v>
      </c>
      <c r="BS2" s="9">
        <f>IFERROR(('Yosys+Odin-II'!BS2/'Odin-II'!BS2), "NAN")</f>
        <v>0.94770366228683256</v>
      </c>
      <c r="BT2" s="9" t="str">
        <f>IFERROR(('Yosys+Odin-II'!BT2/'Odin-II'!BT2), "NAN")</f>
        <v>NAN</v>
      </c>
      <c r="BU2" s="9" t="str">
        <f>IFERROR(('Yosys+Odin-II'!BU2/'Odin-II'!BU2), "NAN")</f>
        <v>NAN</v>
      </c>
      <c r="BV2" s="9">
        <f>IFERROR(('Yosys+Odin-II'!BV2/'Odin-II'!BV2), "NAN")</f>
        <v>1.0481379837112432</v>
      </c>
      <c r="BW2" s="9">
        <f>IFERROR(('Yosys+Odin-II'!BW2/'Odin-II'!BW2), "NAN")</f>
        <v>1.0481463104657944</v>
      </c>
      <c r="BX2" s="9">
        <f>IFERROR(('Yosys+Odin-II'!BX2/'Odin-II'!BX2), "NAN")</f>
        <v>0.85518188057652711</v>
      </c>
      <c r="BY2" s="9">
        <f>IFERROR(('Yosys+Odin-II'!BY2/'Odin-II'!BY2), "NAN")</f>
        <v>1.0416800256492467</v>
      </c>
      <c r="BZ2" s="9">
        <f>IFERROR(('Yosys+Odin-II'!BZ2/'Odin-II'!BZ2), "NAN")</f>
        <v>1.0580402937918016</v>
      </c>
      <c r="CA2" s="9">
        <f>IFERROR(('Yosys+Odin-II'!CA2/'Odin-II'!CA2), "NAN")</f>
        <v>1.0563586748156333</v>
      </c>
      <c r="CB2" s="9" t="s">
        <v>159</v>
      </c>
    </row>
    <row r="3" spans="1:80" x14ac:dyDescent="0.2">
      <c r="A3" s="9" t="s">
        <v>160</v>
      </c>
      <c r="B3" s="9" t="str">
        <f>'Yosys+Odin-II'!B3</f>
        <v xml:space="preserve">  LU32PEEng</v>
      </c>
      <c r="C3" s="9" t="s">
        <v>161</v>
      </c>
      <c r="D3" s="9">
        <f>IFERROR(('Yosys+Odin-II'!D3/'Odin-II'!D3), "NAN")</f>
        <v>0.54411343340148377</v>
      </c>
      <c r="E3" s="9" t="str">
        <f>IFERROR(('Yosys+Odin-II'!E3/'Odin-II'!E3), "NAN")</f>
        <v>NAN</v>
      </c>
      <c r="F3" s="9">
        <f>IFERROR(('Yosys+Odin-II'!F3/'Odin-II'!F3), "NAN")</f>
        <v>6.6357913669064761</v>
      </c>
      <c r="G3" s="9">
        <f>IFERROR(('Yosys+Odin-II'!G3/'Odin-II'!G3), "NAN")</f>
        <v>1.2319698901639711</v>
      </c>
      <c r="H3" s="9">
        <f>IFERROR(('Yosys+Odin-II'!H3/'Odin-II'!H3), "NAN")</f>
        <v>1.0099009900990099</v>
      </c>
      <c r="I3" s="9">
        <f>IFERROR(('Yosys+Odin-II'!I3/'Odin-II'!I3), "NAN")</f>
        <v>1.0966955941255006</v>
      </c>
      <c r="J3" s="9">
        <f>IFERROR(('Yosys+Odin-II'!J3/'Odin-II'!J3), "NAN")</f>
        <v>1</v>
      </c>
      <c r="K3" s="9">
        <f>IFERROR(('Yosys+Odin-II'!K3/'Odin-II'!K3), "NAN")</f>
        <v>1</v>
      </c>
      <c r="L3" s="9">
        <f>IFERROR(('Yosys+Odin-II'!L3/'Odin-II'!L3), "NAN")</f>
        <v>1.0909470118313278</v>
      </c>
      <c r="M3" s="9">
        <f>IFERROR(('Yosys+Odin-II'!M3/'Odin-II'!M3), "NAN")</f>
        <v>1</v>
      </c>
      <c r="N3" s="9">
        <f>IFERROR(('Yosys+Odin-II'!N3/'Odin-II'!N3), "NAN")</f>
        <v>1</v>
      </c>
      <c r="O3" s="9">
        <f>IFERROR(('Yosys+Odin-II'!O3/'Odin-II'!O3), "NAN")</f>
        <v>0.98012273212379941</v>
      </c>
      <c r="P3" s="9">
        <f>IFERROR(('Yosys+Odin-II'!P3/'Odin-II'!P3), "NAN")</f>
        <v>1</v>
      </c>
      <c r="Q3" s="9">
        <f>IFERROR(('Yosys+Odin-II'!Q3/'Odin-II'!Q3), "NAN")</f>
        <v>1.0059880239520957</v>
      </c>
      <c r="R3" s="9">
        <f>IFERROR(('Yosys+Odin-II'!R3/'Odin-II'!R3), "NAN")</f>
        <v>1</v>
      </c>
      <c r="S3" s="9" t="str">
        <f>IFERROR(('Yosys+Odin-II'!S3/'Odin-II'!S3), "NAN")</f>
        <v>NAN</v>
      </c>
      <c r="T3" s="9" t="str">
        <f>IFERROR(('Yosys+Odin-II'!T3/'Odin-II'!T3), "NAN")</f>
        <v>NAN</v>
      </c>
      <c r="U3" s="9" t="str">
        <f>IFERROR(('Yosys+Odin-II'!U3/'Odin-II'!U3), "NAN")</f>
        <v>NAN</v>
      </c>
      <c r="V3" s="9" t="str">
        <f>IFERROR(('Yosys+Odin-II'!V3/'Odin-II'!V3), "NAN")</f>
        <v>NAN</v>
      </c>
      <c r="W3" s="9" t="str">
        <f>IFERROR(('Yosys+Odin-II'!W3/'Odin-II'!W3), "NAN")</f>
        <v>NAN</v>
      </c>
      <c r="X3" s="9" t="str">
        <f>IFERROR(('Yosys+Odin-II'!X3/'Odin-II'!X3), "NAN")</f>
        <v>NAN</v>
      </c>
      <c r="Y3" s="9" t="str">
        <f>IFERROR(('Yosys+Odin-II'!Y3/'Odin-II'!Y3), "NAN")</f>
        <v>NAN</v>
      </c>
      <c r="Z3" s="9">
        <f>IFERROR(('Yosys+Odin-II'!Z3/'Odin-II'!Z3), "NAN")</f>
        <v>0.98178536364019664</v>
      </c>
      <c r="AA3" s="9">
        <f>IFERROR(('Yosys+Odin-II'!AA3/'Odin-II'!AA3), "NAN")</f>
        <v>1</v>
      </c>
      <c r="AB3" s="9">
        <f>IFERROR(('Yosys+Odin-II'!AB3/'Odin-II'!AB3), "NAN")</f>
        <v>1</v>
      </c>
      <c r="AC3" s="9">
        <f>IFERROR(('Yosys+Odin-II'!AC3/'Odin-II'!AC3), "NAN")</f>
        <v>1.021369472411114</v>
      </c>
      <c r="AD3" s="9">
        <f>IFERROR(('Yosys+Odin-II'!AD3/'Odin-II'!AD3), "NAN")</f>
        <v>1.0343512137188922</v>
      </c>
      <c r="AE3" s="9">
        <f>IFERROR(('Yosys+Odin-II'!AE3/'Odin-II'!AE3), "NAN")</f>
        <v>1</v>
      </c>
      <c r="AF3" s="9">
        <f>IFERROR(('Yosys+Odin-II'!AF3/'Odin-II'!AF3), "NAN")</f>
        <v>0.98902101209377746</v>
      </c>
      <c r="AG3" s="9">
        <f>IFERROR(('Yosys+Odin-II'!AG3/'Odin-II'!AG3), "NAN")</f>
        <v>0.98129187207685498</v>
      </c>
      <c r="AH3" s="9">
        <f>IFERROR(('Yosys+Odin-II'!AH3/'Odin-II'!AH3), "NAN")</f>
        <v>1</v>
      </c>
      <c r="AI3" s="9">
        <f>IFERROR(('Yosys+Odin-II'!AI3/'Odin-II'!AI3), "NAN")</f>
        <v>1</v>
      </c>
      <c r="AJ3" s="9">
        <f>IFERROR(('Yosys+Odin-II'!AJ3/'Odin-II'!AJ3), "NAN")</f>
        <v>1</v>
      </c>
      <c r="AK3" s="9" t="str">
        <f>IFERROR(('Yosys+Odin-II'!AK3/'Odin-II'!AK3), "NAN")</f>
        <v>NAN</v>
      </c>
      <c r="AL3" s="9" t="str">
        <f>IFERROR(('Yosys+Odin-II'!AL3/'Odin-II'!AL3), "NAN")</f>
        <v>NAN</v>
      </c>
      <c r="AM3" s="9">
        <f>IFERROR(('Yosys+Odin-II'!AM3/'Odin-II'!AM3), "NAN")</f>
        <v>1.0170528848668725</v>
      </c>
      <c r="AN3" s="9">
        <f>IFERROR(('Yosys+Odin-II'!AN3/'Odin-II'!AN3), "NAN")</f>
        <v>0.9486547872405513</v>
      </c>
      <c r="AO3" s="9">
        <f>IFERROR(('Yosys+Odin-II'!AO3/'Odin-II'!AO3), "NAN")</f>
        <v>0.96418575063613232</v>
      </c>
      <c r="AP3" s="9">
        <f>IFERROR(('Yosys+Odin-II'!AP3/'Odin-II'!AP3), "NAN")</f>
        <v>0.93877551020408168</v>
      </c>
      <c r="AQ3" s="9">
        <f>IFERROR(('Yosys+Odin-II'!AQ3/'Odin-II'!AQ3), "NAN")</f>
        <v>0.97895578089798008</v>
      </c>
      <c r="AR3" s="9">
        <f>IFERROR(('Yosys+Odin-II'!AR3/'Odin-II'!AR3), "NAN")</f>
        <v>1.0021539429121642</v>
      </c>
      <c r="AS3" s="9">
        <f>IFERROR(('Yosys+Odin-II'!AS3/'Odin-II'!AS3), "NAN")</f>
        <v>0.97895578089798008</v>
      </c>
      <c r="AT3" s="9">
        <f>IFERROR(('Yosys+Odin-II'!AT3/'Odin-II'!AT3), "NAN")</f>
        <v>0.97895578089798008</v>
      </c>
      <c r="AU3" s="9">
        <f>IFERROR(('Yosys+Odin-II'!AU3/'Odin-II'!AU3), "NAN")</f>
        <v>0.99676375404530759</v>
      </c>
      <c r="AV3" s="9">
        <f>IFERROR(('Yosys+Odin-II'!AV3/'Odin-II'!AV3), "NAN")</f>
        <v>1.003458763707072</v>
      </c>
      <c r="AW3" s="9">
        <f>IFERROR(('Yosys+Odin-II'!AW3/'Odin-II'!AW3), "NAN")</f>
        <v>1.0022843373493977</v>
      </c>
      <c r="AX3" s="9">
        <f>IFERROR(('Yosys+Odin-II'!AX3/'Odin-II'!AX3), "NAN")</f>
        <v>1.0333100990860529</v>
      </c>
      <c r="AY3" s="9">
        <f>IFERROR(('Yosys+Odin-II'!AY3/'Odin-II'!AY3), "NAN")</f>
        <v>1.0318286817235414</v>
      </c>
      <c r="AZ3" s="9">
        <f>IFERROR(('Yosys+Odin-II'!AZ3/'Odin-II'!AZ3), "NAN")</f>
        <v>0.890625</v>
      </c>
      <c r="BA3" s="9">
        <f>IFERROR(('Yosys+Odin-II'!BA3/'Odin-II'!BA3), "NAN")</f>
        <v>0.96210872212046494</v>
      </c>
      <c r="BB3" s="9">
        <f>IFERROR(('Yosys+Odin-II'!BB3/'Odin-II'!BB3), "NAN")</f>
        <v>2.1304347826086958</v>
      </c>
      <c r="BC3" s="9">
        <f>IFERROR(('Yosys+Odin-II'!BC3/'Odin-II'!BC3), "NAN")</f>
        <v>1</v>
      </c>
      <c r="BD3" s="9">
        <f>IFERROR(('Yosys+Odin-II'!BD3/'Odin-II'!BD3), "NAN")</f>
        <v>0.98527180447946539</v>
      </c>
      <c r="BE3" s="9">
        <f>IFERROR(('Yosys+Odin-II'!BE3/'Odin-II'!BE3), "NAN")</f>
        <v>0.90171139858208271</v>
      </c>
      <c r="BF3" s="9">
        <f>IFERROR(('Yosys+Odin-II'!BF3/'Odin-II'!BF3), "NAN")</f>
        <v>0.90171109035610797</v>
      </c>
      <c r="BG3" s="9">
        <f>IFERROR(('Yosys+Odin-II'!BG3/'Odin-II'!BG3), "NAN")</f>
        <v>0.44576025373417549</v>
      </c>
      <c r="BH3" s="9">
        <f>IFERROR(('Yosys+Odin-II'!BH3/'Odin-II'!BH3), "NAN")</f>
        <v>0.99763089496967705</v>
      </c>
      <c r="BI3" s="9">
        <f>IFERROR(('Yosys+Odin-II'!BI3/'Odin-II'!BI3), "NAN")</f>
        <v>0.99928435746786237</v>
      </c>
      <c r="BJ3" s="9">
        <f>IFERROR(('Yosys+Odin-II'!BJ3/'Odin-II'!BJ3), "NAN")</f>
        <v>0.95328685414313186</v>
      </c>
      <c r="BK3" s="9">
        <f>IFERROR(('Yosys+Odin-II'!BK3/'Odin-II'!BK3), "NAN")</f>
        <v>1</v>
      </c>
      <c r="BL3" s="9">
        <f>IFERROR(('Yosys+Odin-II'!BL3/'Odin-II'!BL3), "NAN")</f>
        <v>1.0230933015569503</v>
      </c>
      <c r="BM3" s="9">
        <f>IFERROR(('Yosys+Odin-II'!BM3/'Odin-II'!BM3), "NAN")</f>
        <v>1.0529566995799706</v>
      </c>
      <c r="BN3" s="9">
        <f>IFERROR(('Yosys+Odin-II'!BN3/'Odin-II'!BN3), "NAN")</f>
        <v>1.0220583293849006</v>
      </c>
      <c r="BO3" s="9">
        <f>IFERROR(('Yosys+Odin-II'!BO3/'Odin-II'!BO3), "NAN")</f>
        <v>1.0624933375982661</v>
      </c>
      <c r="BP3" s="9">
        <f>IFERROR(('Yosys+Odin-II'!BP3/'Odin-II'!BP3), "NAN")</f>
        <v>0.97486593126580379</v>
      </c>
      <c r="BQ3" s="9">
        <f>IFERROR(('Yosys+Odin-II'!BQ3/'Odin-II'!BQ3), "NAN")</f>
        <v>0.97486593126580379</v>
      </c>
      <c r="BR3" s="9">
        <f>IFERROR(('Yosys+Odin-II'!BR3/'Odin-II'!BR3), "NAN")</f>
        <v>0.99959465347939325</v>
      </c>
      <c r="BS3" s="9">
        <f>IFERROR(('Yosys+Odin-II'!BS3/'Odin-II'!BS3), "NAN")</f>
        <v>0.97486593126580379</v>
      </c>
      <c r="BT3" s="9" t="str">
        <f>IFERROR(('Yosys+Odin-II'!BT3/'Odin-II'!BT3), "NAN")</f>
        <v>NAN</v>
      </c>
      <c r="BU3" s="9" t="str">
        <f>IFERROR(('Yosys+Odin-II'!BU3/'Odin-II'!BU3), "NAN")</f>
        <v>NAN</v>
      </c>
      <c r="BV3" s="9">
        <f>IFERROR(('Yosys+Odin-II'!BV3/'Odin-II'!BV3), "NAN")</f>
        <v>0.90161049235312352</v>
      </c>
      <c r="BW3" s="9">
        <f>IFERROR(('Yosys+Odin-II'!BW3/'Odin-II'!BW3), "NAN")</f>
        <v>0.90161487620546754</v>
      </c>
      <c r="BX3" s="9">
        <f>IFERROR(('Yosys+Odin-II'!BX3/'Odin-II'!BX3), "NAN")</f>
        <v>0.84628307433851324</v>
      </c>
      <c r="BY3" s="9">
        <f>IFERROR(('Yosys+Odin-II'!BY3/'Odin-II'!BY3), "NAN")</f>
        <v>0.91736200256739409</v>
      </c>
      <c r="BZ3" s="9">
        <f>IFERROR(('Yosys+Odin-II'!BZ3/'Odin-II'!BZ3), "NAN")</f>
        <v>0.98060794291471209</v>
      </c>
      <c r="CA3" s="9">
        <f>IFERROR(('Yosys+Odin-II'!CA3/'Odin-II'!CA3), "NAN")</f>
        <v>0.98156462343021811</v>
      </c>
      <c r="CB3" s="9" t="s">
        <v>159</v>
      </c>
    </row>
    <row r="4" spans="1:80" x14ac:dyDescent="0.2">
      <c r="A4" s="9" t="s">
        <v>160</v>
      </c>
      <c r="B4" s="9" t="str">
        <f>'Yosys+Odin-II'!B4</f>
        <v xml:space="preserve">  stereovision2</v>
      </c>
      <c r="C4" s="9" t="s">
        <v>161</v>
      </c>
      <c r="D4" s="9">
        <f>IFERROR(('Yosys+Odin-II'!D4/'Odin-II'!D4), "NAN")</f>
        <v>0.88874544242200693</v>
      </c>
      <c r="E4" s="9" t="str">
        <f>IFERROR(('Yosys+Odin-II'!E4/'Odin-II'!E4), "NAN")</f>
        <v>NAN</v>
      </c>
      <c r="F4" s="9">
        <f>IFERROR(('Yosys+Odin-II'!F4/'Odin-II'!F4), "NAN")</f>
        <v>2.9430894308943092</v>
      </c>
      <c r="G4" s="9">
        <f>IFERROR(('Yosys+Odin-II'!G4/'Odin-II'!G4), "NAN")</f>
        <v>0.78244227682429934</v>
      </c>
      <c r="H4" s="9">
        <f>IFERROR(('Yosys+Odin-II'!H4/'Odin-II'!H4), "NAN")</f>
        <v>1</v>
      </c>
      <c r="I4" s="9">
        <f>IFERROR(('Yosys+Odin-II'!I4/'Odin-II'!I4), "NAN")</f>
        <v>0.67056530214424948</v>
      </c>
      <c r="J4" s="9">
        <f>IFERROR(('Yosys+Odin-II'!J4/'Odin-II'!J4), "NAN")</f>
        <v>1</v>
      </c>
      <c r="K4" s="9">
        <f>IFERROR(('Yosys+Odin-II'!K4/'Odin-II'!K4), "NAN")</f>
        <v>1</v>
      </c>
      <c r="L4" s="9">
        <f>IFERROR(('Yosys+Odin-II'!L4/'Odin-II'!L4), "NAN")</f>
        <v>0.78730719919188785</v>
      </c>
      <c r="M4" s="9">
        <f>IFERROR(('Yosys+Odin-II'!M4/'Odin-II'!M4), "NAN")</f>
        <v>1</v>
      </c>
      <c r="N4" s="9">
        <f>IFERROR(('Yosys+Odin-II'!N4/'Odin-II'!N4), "NAN")</f>
        <v>1</v>
      </c>
      <c r="O4" s="9">
        <f>IFERROR(('Yosys+Odin-II'!O4/'Odin-II'!O4), "NAN")</f>
        <v>0.91949152542372881</v>
      </c>
      <c r="P4" s="9">
        <f>IFERROR(('Yosys+Odin-II'!P4/'Odin-II'!P4), "NAN")</f>
        <v>1</v>
      </c>
      <c r="Q4" s="9" t="str">
        <f>IFERROR(('Yosys+Odin-II'!Q4/'Odin-II'!Q4), "NAN")</f>
        <v>NAN</v>
      </c>
      <c r="R4" s="9">
        <f>IFERROR(('Yosys+Odin-II'!R4/'Odin-II'!R4), "NAN")</f>
        <v>0.9320987654320988</v>
      </c>
      <c r="S4" s="9" t="str">
        <f>IFERROR(('Yosys+Odin-II'!S4/'Odin-II'!S4), "NAN")</f>
        <v>NAN</v>
      </c>
      <c r="T4" s="9" t="str">
        <f>IFERROR(('Yosys+Odin-II'!T4/'Odin-II'!T4), "NAN")</f>
        <v>NAN</v>
      </c>
      <c r="U4" s="9" t="str">
        <f>IFERROR(('Yosys+Odin-II'!U4/'Odin-II'!U4), "NAN")</f>
        <v>NAN</v>
      </c>
      <c r="V4" s="9" t="str">
        <f>IFERROR(('Yosys+Odin-II'!V4/'Odin-II'!V4), "NAN")</f>
        <v>NAN</v>
      </c>
      <c r="W4" s="9" t="str">
        <f>IFERROR(('Yosys+Odin-II'!W4/'Odin-II'!W4), "NAN")</f>
        <v>NAN</v>
      </c>
      <c r="X4" s="9" t="str">
        <f>IFERROR(('Yosys+Odin-II'!X4/'Odin-II'!X4), "NAN")</f>
        <v>NAN</v>
      </c>
      <c r="Y4" s="9" t="str">
        <f>IFERROR(('Yosys+Odin-II'!Y4/'Odin-II'!Y4), "NAN")</f>
        <v>NAN</v>
      </c>
      <c r="Z4" s="9">
        <f>IFERROR(('Yosys+Odin-II'!Z4/'Odin-II'!Z4), "NAN")</f>
        <v>0.96753024408262089</v>
      </c>
      <c r="AA4" s="9">
        <f>IFERROR(('Yosys+Odin-II'!AA4/'Odin-II'!AA4), "NAN")</f>
        <v>1</v>
      </c>
      <c r="AB4" s="9">
        <f>IFERROR(('Yosys+Odin-II'!AB4/'Odin-II'!AB4), "NAN")</f>
        <v>1</v>
      </c>
      <c r="AC4" s="9">
        <f>IFERROR(('Yosys+Odin-II'!AC4/'Odin-II'!AC4), "NAN")</f>
        <v>0.90506107671478775</v>
      </c>
      <c r="AD4" s="9">
        <f>IFERROR(('Yosys+Odin-II'!AD4/'Odin-II'!AD4), "NAN")</f>
        <v>0.9020642739854563</v>
      </c>
      <c r="AE4" s="9">
        <f>IFERROR(('Yosys+Odin-II'!AE4/'Odin-II'!AE4), "NAN")</f>
        <v>1</v>
      </c>
      <c r="AF4" s="9">
        <f>IFERROR(('Yosys+Odin-II'!AF4/'Odin-II'!AF4), "NAN")</f>
        <v>0.89296338513720153</v>
      </c>
      <c r="AG4" s="9">
        <f>IFERROR(('Yosys+Odin-II'!AG4/'Odin-II'!AG4), "NAN")</f>
        <v>0.93281317728651925</v>
      </c>
      <c r="AH4" s="9">
        <f>IFERROR(('Yosys+Odin-II'!AH4/'Odin-II'!AH4), "NAN")</f>
        <v>1</v>
      </c>
      <c r="AI4" s="9">
        <f>IFERROR(('Yosys+Odin-II'!AI4/'Odin-II'!AI4), "NAN")</f>
        <v>1</v>
      </c>
      <c r="AJ4" s="9">
        <f>IFERROR(('Yosys+Odin-II'!AJ4/'Odin-II'!AJ4), "NAN")</f>
        <v>1</v>
      </c>
      <c r="AK4" s="9" t="str">
        <f>IFERROR(('Yosys+Odin-II'!AK4/'Odin-II'!AK4), "NAN")</f>
        <v>NAN</v>
      </c>
      <c r="AL4" s="9" t="str">
        <f>IFERROR(('Yosys+Odin-II'!AL4/'Odin-II'!AL4), "NAN")</f>
        <v>NAN</v>
      </c>
      <c r="AM4" s="9">
        <f>IFERROR(('Yosys+Odin-II'!AM4/'Odin-II'!AM4), "NAN")</f>
        <v>0.68642533936651584</v>
      </c>
      <c r="AN4" s="9">
        <f>IFERROR(('Yosys+Odin-II'!AN4/'Odin-II'!AN4), "NAN")</f>
        <v>0.90275955744917979</v>
      </c>
      <c r="AO4" s="9">
        <f>IFERROR(('Yosys+Odin-II'!AO4/'Odin-II'!AO4), "NAN")</f>
        <v>0.84882878531755623</v>
      </c>
      <c r="AP4" s="9">
        <f>IFERROR(('Yosys+Odin-II'!AP4/'Odin-II'!AP4), "NAN")</f>
        <v>0.81481481481481477</v>
      </c>
      <c r="AQ4" s="9">
        <f>IFERROR(('Yosys+Odin-II'!AQ4/'Odin-II'!AQ4), "NAN")</f>
        <v>1.0867911407809188</v>
      </c>
      <c r="AR4" s="9">
        <f>IFERROR(('Yosys+Odin-II'!AR4/'Odin-II'!AR4), "NAN")</f>
        <v>0.90266402030633475</v>
      </c>
      <c r="AS4" s="9">
        <f>IFERROR(('Yosys+Odin-II'!AS4/'Odin-II'!AS4), "NAN")</f>
        <v>1.0867911407809188</v>
      </c>
      <c r="AT4" s="9">
        <f>IFERROR(('Yosys+Odin-II'!AT4/'Odin-II'!AT4), "NAN")</f>
        <v>1.0867911407809188</v>
      </c>
      <c r="AU4" s="9">
        <f>IFERROR(('Yosys+Odin-II'!AU4/'Odin-II'!AU4), "NAN")</f>
        <v>0.97477064220183485</v>
      </c>
      <c r="AV4" s="9">
        <f>IFERROR(('Yosys+Odin-II'!AV4/'Odin-II'!AV4), "NAN")</f>
        <v>0.89875950728954468</v>
      </c>
      <c r="AW4" s="9">
        <f>IFERROR(('Yosys+Odin-II'!AW4/'Odin-II'!AW4), "NAN")</f>
        <v>0.89828979162901534</v>
      </c>
      <c r="AX4" s="9">
        <f>IFERROR(('Yosys+Odin-II'!AX4/'Odin-II'!AX4), "NAN")</f>
        <v>0.9252714599566928</v>
      </c>
      <c r="AY4" s="9">
        <f>IFERROR(('Yosys+Odin-II'!AY4/'Odin-II'!AY4), "NAN")</f>
        <v>0.92683201413305172</v>
      </c>
      <c r="AZ4" s="9">
        <f>IFERROR(('Yosys+Odin-II'!AZ4/'Odin-II'!AZ4), "NAN")</f>
        <v>1.2</v>
      </c>
      <c r="BA4" s="9">
        <f>IFERROR(('Yosys+Odin-II'!BA4/'Odin-II'!BA4), "NAN")</f>
        <v>0.92017272666173799</v>
      </c>
      <c r="BB4" s="9">
        <f>IFERROR(('Yosys+Odin-II'!BB4/'Odin-II'!BB4), "NAN")</f>
        <v>1.0249999999999999</v>
      </c>
      <c r="BC4" s="9">
        <f>IFERROR(('Yosys+Odin-II'!BC4/'Odin-II'!BC4), "NAN")</f>
        <v>1</v>
      </c>
      <c r="BD4" s="9">
        <f>IFERROR(('Yosys+Odin-II'!BD4/'Odin-II'!BD4), "NAN")</f>
        <v>0.92693633213853521</v>
      </c>
      <c r="BE4" s="9">
        <f>IFERROR(('Yosys+Odin-II'!BE4/'Odin-II'!BE4), "NAN")</f>
        <v>1.1798496811903125</v>
      </c>
      <c r="BF4" s="9">
        <f>IFERROR(('Yosys+Odin-II'!BF4/'Odin-II'!BF4), "NAN")</f>
        <v>1.1798487245222642</v>
      </c>
      <c r="BG4" s="9">
        <f>IFERROR(('Yosys+Odin-II'!BG4/'Odin-II'!BG4), "NAN")</f>
        <v>0.87715288887042153</v>
      </c>
      <c r="BH4" s="9">
        <f>IFERROR(('Yosys+Odin-II'!BH4/'Odin-II'!BH4), "NAN")</f>
        <v>0.99339678026770251</v>
      </c>
      <c r="BI4" s="9">
        <f>IFERROR(('Yosys+Odin-II'!BI4/'Odin-II'!BI4), "NAN")</f>
        <v>0.9992690168169005</v>
      </c>
      <c r="BJ4" s="9">
        <f>IFERROR(('Yosys+Odin-II'!BJ4/'Odin-II'!BJ4), "NAN")</f>
        <v>0.90006726177749274</v>
      </c>
      <c r="BK4" s="9">
        <f>IFERROR(('Yosys+Odin-II'!BK4/'Odin-II'!BK4), "NAN")</f>
        <v>0.9</v>
      </c>
      <c r="BL4" s="9">
        <f>IFERROR(('Yosys+Odin-II'!BL4/'Odin-II'!BL4), "NAN")</f>
        <v>0.82581934652985101</v>
      </c>
      <c r="BM4" s="9">
        <f>IFERROR(('Yosys+Odin-II'!BM4/'Odin-II'!BM4), "NAN")</f>
        <v>0.81705589938959622</v>
      </c>
      <c r="BN4" s="9">
        <f>IFERROR(('Yosys+Odin-II'!BN4/'Odin-II'!BN4), "NAN")</f>
        <v>0.89339983952560398</v>
      </c>
      <c r="BO4" s="9">
        <f>IFERROR(('Yosys+Odin-II'!BO4/'Odin-II'!BO4), "NAN")</f>
        <v>0.88188532255465268</v>
      </c>
      <c r="BP4" s="9">
        <f>IFERROR(('Yosys+Odin-II'!BP4/'Odin-II'!BP4), "NAN")</f>
        <v>1.0700042001266308</v>
      </c>
      <c r="BQ4" s="9">
        <f>IFERROR(('Yosys+Odin-II'!BQ4/'Odin-II'!BQ4), "NAN")</f>
        <v>1.0700042001266308</v>
      </c>
      <c r="BR4" s="9">
        <f>IFERROR(('Yosys+Odin-II'!BR4/'Odin-II'!BR4), "NAN")</f>
        <v>0.85176168970128696</v>
      </c>
      <c r="BS4" s="9">
        <f>IFERROR(('Yosys+Odin-II'!BS4/'Odin-II'!BS4), "NAN")</f>
        <v>1.0700042001266308</v>
      </c>
      <c r="BT4" s="9" t="str">
        <f>IFERROR(('Yosys+Odin-II'!BT4/'Odin-II'!BT4), "NAN")</f>
        <v>NAN</v>
      </c>
      <c r="BU4" s="9" t="str">
        <f>IFERROR(('Yosys+Odin-II'!BU4/'Odin-II'!BU4), "NAN")</f>
        <v>NAN</v>
      </c>
      <c r="BV4" s="9">
        <f>IFERROR(('Yosys+Odin-II'!BV4/'Odin-II'!BV4), "NAN")</f>
        <v>1.1707076985458686</v>
      </c>
      <c r="BW4" s="9">
        <f>IFERROR(('Yosys+Odin-II'!BW4/'Odin-II'!BW4), "NAN")</f>
        <v>1.1707087654707478</v>
      </c>
      <c r="BX4" s="9">
        <f>IFERROR(('Yosys+Odin-II'!BX4/'Odin-II'!BX4), "NAN")</f>
        <v>0.97703663203936586</v>
      </c>
      <c r="BY4" s="9">
        <f>IFERROR(('Yosys+Odin-II'!BY4/'Odin-II'!BY4), "NAN")</f>
        <v>0.85011441647597252</v>
      </c>
      <c r="BZ4" s="9">
        <f>IFERROR(('Yosys+Odin-II'!BZ4/'Odin-II'!BZ4), "NAN")</f>
        <v>0.8301931391340972</v>
      </c>
      <c r="CA4" s="9">
        <f>IFERROR(('Yosys+Odin-II'!CA4/'Odin-II'!CA4), "NAN")</f>
        <v>0.83659920664071108</v>
      </c>
      <c r="CB4" s="9" t="s">
        <v>159</v>
      </c>
    </row>
    <row r="5" spans="1:80" x14ac:dyDescent="0.2">
      <c r="A5" s="9" t="s">
        <v>160</v>
      </c>
      <c r="B5" s="9" t="str">
        <f>'Yosys+Odin-II'!B5</f>
        <v xml:space="preserve">  LU8PEEng</v>
      </c>
      <c r="C5" s="9" t="s">
        <v>161</v>
      </c>
      <c r="D5" s="9">
        <f>IFERROR(('Yosys+Odin-II'!D5/'Odin-II'!D5), "NAN")</f>
        <v>0.82979148503342059</v>
      </c>
      <c r="E5" s="9" t="str">
        <f>IFERROR(('Yosys+Odin-II'!E5/'Odin-II'!E5), "NAN")</f>
        <v>NAN</v>
      </c>
      <c r="F5" s="9">
        <f>IFERROR(('Yosys+Odin-II'!F5/'Odin-II'!F5), "NAN")</f>
        <v>7.7357723577235777</v>
      </c>
      <c r="G5" s="9">
        <f>IFERROR(('Yosys+Odin-II'!G5/'Odin-II'!G5), "NAN")</f>
        <v>1.1432197110040756</v>
      </c>
      <c r="H5" s="9">
        <f>IFERROR(('Yosys+Odin-II'!H5/'Odin-II'!H5), "NAN")</f>
        <v>0.99009900990099009</v>
      </c>
      <c r="I5" s="9">
        <f>IFERROR(('Yosys+Odin-II'!I5/'Odin-II'!I5), "NAN")</f>
        <v>1.0188358808090165</v>
      </c>
      <c r="J5" s="9">
        <f>IFERROR(('Yosys+Odin-II'!J5/'Odin-II'!J5), "NAN")</f>
        <v>1</v>
      </c>
      <c r="K5" s="9">
        <f>IFERROR(('Yosys+Odin-II'!K5/'Odin-II'!K5), "NAN")</f>
        <v>1</v>
      </c>
      <c r="L5" s="9">
        <f>IFERROR(('Yosys+Odin-II'!L5/'Odin-II'!L5), "NAN")</f>
        <v>1.0426526222090349</v>
      </c>
      <c r="M5" s="9">
        <f>IFERROR(('Yosys+Odin-II'!M5/'Odin-II'!M5), "NAN")</f>
        <v>1</v>
      </c>
      <c r="N5" s="9">
        <f>IFERROR(('Yosys+Odin-II'!N5/'Odin-II'!N5), "NAN")</f>
        <v>1</v>
      </c>
      <c r="O5" s="9">
        <f>IFERROR(('Yosys+Odin-II'!O5/'Odin-II'!O5), "NAN")</f>
        <v>0.97994530537830449</v>
      </c>
      <c r="P5" s="9">
        <f>IFERROR(('Yosys+Odin-II'!P5/'Odin-II'!P5), "NAN")</f>
        <v>1</v>
      </c>
      <c r="Q5" s="9">
        <f>IFERROR(('Yosys+Odin-II'!Q5/'Odin-II'!Q5), "NAN")</f>
        <v>1.0227272727272727</v>
      </c>
      <c r="R5" s="9">
        <f>IFERROR(('Yosys+Odin-II'!R5/'Odin-II'!R5), "NAN")</f>
        <v>1</v>
      </c>
      <c r="S5" s="9" t="str">
        <f>IFERROR(('Yosys+Odin-II'!S5/'Odin-II'!S5), "NAN")</f>
        <v>NAN</v>
      </c>
      <c r="T5" s="9" t="str">
        <f>IFERROR(('Yosys+Odin-II'!T5/'Odin-II'!T5), "NAN")</f>
        <v>NAN</v>
      </c>
      <c r="U5" s="9" t="str">
        <f>IFERROR(('Yosys+Odin-II'!U5/'Odin-II'!U5), "NAN")</f>
        <v>NAN</v>
      </c>
      <c r="V5" s="9" t="str">
        <f>IFERROR(('Yosys+Odin-II'!V5/'Odin-II'!V5), "NAN")</f>
        <v>NAN</v>
      </c>
      <c r="W5" s="9" t="str">
        <f>IFERROR(('Yosys+Odin-II'!W5/'Odin-II'!W5), "NAN")</f>
        <v>NAN</v>
      </c>
      <c r="X5" s="9" t="str">
        <f>IFERROR(('Yosys+Odin-II'!X5/'Odin-II'!X5), "NAN")</f>
        <v>NAN</v>
      </c>
      <c r="Y5" s="9" t="str">
        <f>IFERROR(('Yosys+Odin-II'!Y5/'Odin-II'!Y5), "NAN")</f>
        <v>NAN</v>
      </c>
      <c r="Z5" s="9">
        <f>IFERROR(('Yosys+Odin-II'!Z5/'Odin-II'!Z5), "NAN")</f>
        <v>0.97602705259555966</v>
      </c>
      <c r="AA5" s="9">
        <f>IFERROR(('Yosys+Odin-II'!AA5/'Odin-II'!AA5), "NAN")</f>
        <v>1</v>
      </c>
      <c r="AB5" s="9">
        <f>IFERROR(('Yosys+Odin-II'!AB5/'Odin-II'!AB5), "NAN")</f>
        <v>1</v>
      </c>
      <c r="AC5" s="9">
        <f>IFERROR(('Yosys+Odin-II'!AC5/'Odin-II'!AC5), "NAN")</f>
        <v>1.0132900795311846</v>
      </c>
      <c r="AD5" s="9">
        <f>IFERROR(('Yosys+Odin-II'!AD5/'Odin-II'!AD5), "NAN")</f>
        <v>1.0240366159751957</v>
      </c>
      <c r="AE5" s="9">
        <f>IFERROR(('Yosys+Odin-II'!AE5/'Odin-II'!AE5), "NAN")</f>
        <v>1</v>
      </c>
      <c r="AF5" s="9">
        <f>IFERROR(('Yosys+Odin-II'!AF5/'Odin-II'!AF5), "NAN")</f>
        <v>0.98970783532536521</v>
      </c>
      <c r="AG5" s="9">
        <f>IFERROR(('Yosys+Odin-II'!AG5/'Odin-II'!AG5), "NAN")</f>
        <v>0.98253452477660441</v>
      </c>
      <c r="AH5" s="9">
        <f>IFERROR(('Yosys+Odin-II'!AH5/'Odin-II'!AH5), "NAN")</f>
        <v>0.98245614035087714</v>
      </c>
      <c r="AI5" s="9">
        <f>IFERROR(('Yosys+Odin-II'!AI5/'Odin-II'!AI5), "NAN")</f>
        <v>0.98245614035087714</v>
      </c>
      <c r="AJ5" s="9">
        <f>IFERROR(('Yosys+Odin-II'!AJ5/'Odin-II'!AJ5), "NAN")</f>
        <v>0.9652200677131425</v>
      </c>
      <c r="AK5" s="9" t="str">
        <f>IFERROR(('Yosys+Odin-II'!AK5/'Odin-II'!AK5), "NAN")</f>
        <v>NAN</v>
      </c>
      <c r="AL5" s="9" t="str">
        <f>IFERROR(('Yosys+Odin-II'!AL5/'Odin-II'!AL5), "NAN")</f>
        <v>NAN</v>
      </c>
      <c r="AM5" s="9">
        <f>IFERROR(('Yosys+Odin-II'!AM5/'Odin-II'!AM5), "NAN")</f>
        <v>1.0874816983894582</v>
      </c>
      <c r="AN5" s="9">
        <f>IFERROR(('Yosys+Odin-II'!AN5/'Odin-II'!AN5), "NAN")</f>
        <v>0.993302247448836</v>
      </c>
      <c r="AO5" s="9">
        <f>IFERROR(('Yosys+Odin-II'!AO5/'Odin-II'!AO5), "NAN")</f>
        <v>0.8673010837959293</v>
      </c>
      <c r="AP5" s="9">
        <f>IFERROR(('Yosys+Odin-II'!AP5/'Odin-II'!AP5), "NAN")</f>
        <v>0.85185185185185186</v>
      </c>
      <c r="AQ5" s="9">
        <f>IFERROR(('Yosys+Odin-II'!AQ5/'Odin-II'!AQ5), "NAN")</f>
        <v>0.99928932243824342</v>
      </c>
      <c r="AR5" s="9">
        <f>IFERROR(('Yosys+Odin-II'!AR5/'Odin-II'!AR5), "NAN")</f>
        <v>1.0010710102502871</v>
      </c>
      <c r="AS5" s="9">
        <f>IFERROR(('Yosys+Odin-II'!AS5/'Odin-II'!AS5), "NAN")</f>
        <v>0.99928932243824342</v>
      </c>
      <c r="AT5" s="9">
        <f>IFERROR(('Yosys+Odin-II'!AT5/'Odin-II'!AT5), "NAN")</f>
        <v>0.99928932243824342</v>
      </c>
      <c r="AU5" s="9">
        <f>IFERROR(('Yosys+Odin-II'!AU5/'Odin-II'!AU5), "NAN")</f>
        <v>0.93956910141881234</v>
      </c>
      <c r="AV5" s="9">
        <f>IFERROR(('Yosys+Odin-II'!AV5/'Odin-II'!AV5), "NAN")</f>
        <v>0.9545439997288907</v>
      </c>
      <c r="AW5" s="9">
        <f>IFERROR(('Yosys+Odin-II'!AW5/'Odin-II'!AW5), "NAN")</f>
        <v>0.95014830530838001</v>
      </c>
      <c r="AX5" s="9">
        <f>IFERROR(('Yosys+Odin-II'!AX5/'Odin-II'!AX5), "NAN")</f>
        <v>0.94437632992197784</v>
      </c>
      <c r="AY5" s="9">
        <f>IFERROR(('Yosys+Odin-II'!AY5/'Odin-II'!AY5), "NAN")</f>
        <v>0.94256366189322438</v>
      </c>
      <c r="AZ5" s="9">
        <f>IFERROR(('Yosys+Odin-II'!AZ5/'Odin-II'!AZ5), "NAN")</f>
        <v>1.0208333333333333</v>
      </c>
      <c r="BA5" s="9">
        <f>IFERROR(('Yosys+Odin-II'!BA5/'Odin-II'!BA5), "NAN")</f>
        <v>0.94205198265547707</v>
      </c>
      <c r="BB5" s="9">
        <f>IFERROR(('Yosys+Odin-II'!BB5/'Odin-II'!BB5), "NAN")</f>
        <v>0.53333333333333333</v>
      </c>
      <c r="BC5" s="9">
        <f>IFERROR(('Yosys+Odin-II'!BC5/'Odin-II'!BC5), "NAN")</f>
        <v>0.97335089463738167</v>
      </c>
      <c r="BD5" s="9">
        <f>IFERROR(('Yosys+Odin-II'!BD5/'Odin-II'!BD5), "NAN")</f>
        <v>0.98746615725025078</v>
      </c>
      <c r="BE5" s="9">
        <f>IFERROR(('Yosys+Odin-II'!BE5/'Odin-II'!BE5), "NAN")</f>
        <v>0.9789797363494388</v>
      </c>
      <c r="BF5" s="9">
        <f>IFERROR(('Yosys+Odin-II'!BF5/'Odin-II'!BF5), "NAN")</f>
        <v>1.0142561794636638</v>
      </c>
      <c r="BG5" s="9">
        <f>IFERROR(('Yosys+Odin-II'!BG5/'Odin-II'!BG5), "NAN")</f>
        <v>0.66677852348993283</v>
      </c>
      <c r="BH5" s="9">
        <f>IFERROR(('Yosys+Odin-II'!BH5/'Odin-II'!BH5), "NAN")</f>
        <v>0.76658071551045237</v>
      </c>
      <c r="BI5" s="9">
        <f>IFERROR(('Yosys+Odin-II'!BI5/'Odin-II'!BI5), "NAN")</f>
        <v>0.76616230666878249</v>
      </c>
      <c r="BJ5" s="9">
        <f>IFERROR(('Yosys+Odin-II'!BJ5/'Odin-II'!BJ5), "NAN")</f>
        <v>0.96395191093231047</v>
      </c>
      <c r="BK5" s="9">
        <f>IFERROR(('Yosys+Odin-II'!BK5/'Odin-II'!BK5), "NAN")</f>
        <v>1</v>
      </c>
      <c r="BL5" s="9">
        <f>IFERROR(('Yosys+Odin-II'!BL5/'Odin-II'!BL5), "NAN")</f>
        <v>0.95220680958385873</v>
      </c>
      <c r="BM5" s="9">
        <f>IFERROR(('Yosys+Odin-II'!BM5/'Odin-II'!BM5), "NAN")</f>
        <v>0.98808693218916144</v>
      </c>
      <c r="BN5" s="9">
        <f>IFERROR(('Yosys+Odin-II'!BN5/'Odin-II'!BN5), "NAN")</f>
        <v>1.0827360592587019</v>
      </c>
      <c r="BO5" s="9">
        <f>IFERROR(('Yosys+Odin-II'!BO5/'Odin-II'!BO5), "NAN")</f>
        <v>1.1505276134160662</v>
      </c>
      <c r="BP5" s="9">
        <f>IFERROR(('Yosys+Odin-II'!BP5/'Odin-II'!BP5), "NAN")</f>
        <v>0.98968740764552476</v>
      </c>
      <c r="BQ5" s="9">
        <f>IFERROR(('Yosys+Odin-II'!BQ5/'Odin-II'!BQ5), "NAN")</f>
        <v>0.98968740764552476</v>
      </c>
      <c r="BR5" s="9">
        <f>IFERROR(('Yosys+Odin-II'!BR5/'Odin-II'!BR5), "NAN")</f>
        <v>1.0252860751854698</v>
      </c>
      <c r="BS5" s="9">
        <f>IFERROR(('Yosys+Odin-II'!BS5/'Odin-II'!BS5), "NAN")</f>
        <v>0.98968740764552476</v>
      </c>
      <c r="BT5" s="9" t="str">
        <f>IFERROR(('Yosys+Odin-II'!BT5/'Odin-II'!BT5), "NAN")</f>
        <v>NAN</v>
      </c>
      <c r="BU5" s="9" t="str">
        <f>IFERROR(('Yosys+Odin-II'!BU5/'Odin-II'!BU5), "NAN")</f>
        <v>NAN</v>
      </c>
      <c r="BV5" s="9">
        <f>IFERROR(('Yosys+Odin-II'!BV5/'Odin-II'!BV5), "NAN")</f>
        <v>0.99265504296838647</v>
      </c>
      <c r="BW5" s="9">
        <f>IFERROR(('Yosys+Odin-II'!BW5/'Odin-II'!BW5), "NAN")</f>
        <v>1.0284210247797267</v>
      </c>
      <c r="BX5" s="9">
        <f>IFERROR(('Yosys+Odin-II'!BX5/'Odin-II'!BX5), "NAN")</f>
        <v>1.0566801619433197</v>
      </c>
      <c r="BY5" s="9">
        <f>IFERROR(('Yosys+Odin-II'!BY5/'Odin-II'!BY5), "NAN")</f>
        <v>1.0612460401267159</v>
      </c>
      <c r="BZ5" s="9">
        <f>IFERROR(('Yosys+Odin-II'!BZ5/'Odin-II'!BZ5), "NAN")</f>
        <v>0.98474276406707961</v>
      </c>
      <c r="CA5" s="9">
        <f>IFERROR(('Yosys+Odin-II'!CA5/'Odin-II'!CA5), "NAN")</f>
        <v>0.9857062419562419</v>
      </c>
      <c r="CB5" s="9" t="s">
        <v>159</v>
      </c>
    </row>
    <row r="6" spans="1:80" x14ac:dyDescent="0.2">
      <c r="A6" s="9" t="s">
        <v>160</v>
      </c>
      <c r="B6" s="9" t="str">
        <f>'Yosys+Odin-II'!B6</f>
        <v xml:space="preserve">  bgm</v>
      </c>
      <c r="C6" s="9" t="s">
        <v>161</v>
      </c>
      <c r="D6" s="9">
        <f>IFERROR(('Yosys+Odin-II'!D6/'Odin-II'!D6), "NAN")</f>
        <v>0.9629830113257829</v>
      </c>
      <c r="E6" s="9" t="str">
        <f>IFERROR(('Yosys+Odin-II'!E6/'Odin-II'!E6), "NAN")</f>
        <v>NAN</v>
      </c>
      <c r="F6" s="9">
        <f>IFERROR(('Yosys+Odin-II'!F6/'Odin-II'!F6), "NAN")</f>
        <v>7.3537414965986398</v>
      </c>
      <c r="G6" s="9">
        <f>IFERROR(('Yosys+Odin-II'!G6/'Odin-II'!G6), "NAN")</f>
        <v>1.1344511429289124</v>
      </c>
      <c r="H6" s="9">
        <f>IFERROR(('Yosys+Odin-II'!H6/'Odin-II'!H6), "NAN")</f>
        <v>1</v>
      </c>
      <c r="I6" s="9">
        <f>IFERROR(('Yosys+Odin-II'!I6/'Odin-II'!I6), "NAN")</f>
        <v>0.8477553276423262</v>
      </c>
      <c r="J6" s="9">
        <f>IFERROR(('Yosys+Odin-II'!J6/'Odin-II'!J6), "NAN")</f>
        <v>1</v>
      </c>
      <c r="K6" s="9">
        <f>IFERROR(('Yosys+Odin-II'!K6/'Odin-II'!K6), "NAN")</f>
        <v>1</v>
      </c>
      <c r="L6" s="9">
        <f>IFERROR(('Yosys+Odin-II'!L6/'Odin-II'!L6), "NAN")</f>
        <v>0.87656182679879358</v>
      </c>
      <c r="M6" s="9">
        <f>IFERROR(('Yosys+Odin-II'!M6/'Odin-II'!M6), "NAN")</f>
        <v>1</v>
      </c>
      <c r="N6" s="9">
        <f>IFERROR(('Yosys+Odin-II'!N6/'Odin-II'!N6), "NAN")</f>
        <v>1</v>
      </c>
      <c r="O6" s="9">
        <f>IFERROR(('Yosys+Odin-II'!O6/'Odin-II'!O6), "NAN")</f>
        <v>0.97117840204304995</v>
      </c>
      <c r="P6" s="9">
        <f>IFERROR(('Yosys+Odin-II'!P6/'Odin-II'!P6), "NAN")</f>
        <v>1</v>
      </c>
      <c r="Q6" s="9" t="str">
        <f>IFERROR(('Yosys+Odin-II'!Q6/'Odin-II'!Q6), "NAN")</f>
        <v>NAN</v>
      </c>
      <c r="R6" s="9">
        <f>IFERROR(('Yosys+Odin-II'!R6/'Odin-II'!R6), "NAN")</f>
        <v>1</v>
      </c>
      <c r="S6" s="9" t="str">
        <f>IFERROR(('Yosys+Odin-II'!S6/'Odin-II'!S6), "NAN")</f>
        <v>NAN</v>
      </c>
      <c r="T6" s="9" t="str">
        <f>IFERROR(('Yosys+Odin-II'!T6/'Odin-II'!T6), "NAN")</f>
        <v>NAN</v>
      </c>
      <c r="U6" s="9" t="str">
        <f>IFERROR(('Yosys+Odin-II'!U6/'Odin-II'!U6), "NAN")</f>
        <v>NAN</v>
      </c>
      <c r="V6" s="9" t="str">
        <f>IFERROR(('Yosys+Odin-II'!V6/'Odin-II'!V6), "NAN")</f>
        <v>NAN</v>
      </c>
      <c r="W6" s="9" t="str">
        <f>IFERROR(('Yosys+Odin-II'!W6/'Odin-II'!W6), "NAN")</f>
        <v>NAN</v>
      </c>
      <c r="X6" s="9" t="str">
        <f>IFERROR(('Yosys+Odin-II'!X6/'Odin-II'!X6), "NAN")</f>
        <v>NAN</v>
      </c>
      <c r="Y6" s="9" t="str">
        <f>IFERROR(('Yosys+Odin-II'!Y6/'Odin-II'!Y6), "NAN")</f>
        <v>NAN</v>
      </c>
      <c r="Z6" s="9">
        <f>IFERROR(('Yosys+Odin-II'!Z6/'Odin-II'!Z6), "NAN")</f>
        <v>0.9760026571452296</v>
      </c>
      <c r="AA6" s="9">
        <f>IFERROR(('Yosys+Odin-II'!AA6/'Odin-II'!AA6), "NAN")</f>
        <v>1</v>
      </c>
      <c r="AB6" s="9">
        <f>IFERROR(('Yosys+Odin-II'!AB6/'Odin-II'!AB6), "NAN")</f>
        <v>1</v>
      </c>
      <c r="AC6" s="9">
        <f>IFERROR(('Yosys+Odin-II'!AC6/'Odin-II'!AC6), "NAN")</f>
        <v>1.0183197327345419</v>
      </c>
      <c r="AD6" s="9">
        <f>IFERROR(('Yosys+Odin-II'!AD6/'Odin-II'!AD6), "NAN")</f>
        <v>1.0203208871586149</v>
      </c>
      <c r="AE6" s="9">
        <f>IFERROR(('Yosys+Odin-II'!AE6/'Odin-II'!AE6), "NAN")</f>
        <v>1</v>
      </c>
      <c r="AF6" s="9">
        <f>IFERROR(('Yosys+Odin-II'!AF6/'Odin-II'!AF6), "NAN")</f>
        <v>1.0093051481743704</v>
      </c>
      <c r="AG6" s="9">
        <f>IFERROR(('Yosys+Odin-II'!AG6/'Odin-II'!AG6), "NAN")</f>
        <v>0.97402170338704375</v>
      </c>
      <c r="AH6" s="9">
        <f>IFERROR(('Yosys+Odin-II'!AH6/'Odin-II'!AH6), "NAN")</f>
        <v>0.98412698412698407</v>
      </c>
      <c r="AI6" s="9">
        <f>IFERROR(('Yosys+Odin-II'!AI6/'Odin-II'!AI6), "NAN")</f>
        <v>0.98412698412698407</v>
      </c>
      <c r="AJ6" s="9">
        <f>IFERROR(('Yosys+Odin-II'!AJ6/'Odin-II'!AJ6), "NAN")</f>
        <v>0.96850592088687326</v>
      </c>
      <c r="AK6" s="9" t="str">
        <f>IFERROR(('Yosys+Odin-II'!AK6/'Odin-II'!AK6), "NAN")</f>
        <v>NAN</v>
      </c>
      <c r="AL6" s="9" t="str">
        <f>IFERROR(('Yosys+Odin-II'!AL6/'Odin-II'!AL6), "NAN")</f>
        <v>NAN</v>
      </c>
      <c r="AM6" s="9">
        <f>IFERROR(('Yosys+Odin-II'!AM6/'Odin-II'!AM6), "NAN")</f>
        <v>1.2415753146569224</v>
      </c>
      <c r="AN6" s="9">
        <f>IFERROR(('Yosys+Odin-II'!AN6/'Odin-II'!AN6), "NAN")</f>
        <v>1.0057280260372179</v>
      </c>
      <c r="AO6" s="9">
        <f>IFERROR(('Yosys+Odin-II'!AO6/'Odin-II'!AO6), "NAN")</f>
        <v>0.70132916340891327</v>
      </c>
      <c r="AP6" s="9">
        <f>IFERROR(('Yosys+Odin-II'!AP6/'Odin-II'!AP6), "NAN")</f>
        <v>0.74285714285714288</v>
      </c>
      <c r="AQ6" s="9">
        <f>IFERROR(('Yosys+Odin-II'!AQ6/'Odin-II'!AQ6), "NAN")</f>
        <v>0.95230536443315161</v>
      </c>
      <c r="AR6" s="9">
        <f>IFERROR(('Yosys+Odin-II'!AR6/'Odin-II'!AR6), "NAN")</f>
        <v>1.0043370048949312</v>
      </c>
      <c r="AS6" s="9">
        <f>IFERROR(('Yosys+Odin-II'!AS6/'Odin-II'!AS6), "NAN")</f>
        <v>0.95230536443315161</v>
      </c>
      <c r="AT6" s="9">
        <f>IFERROR(('Yosys+Odin-II'!AT6/'Odin-II'!AT6), "NAN")</f>
        <v>0.95230536443315161</v>
      </c>
      <c r="AU6" s="9">
        <f>IFERROR(('Yosys+Odin-II'!AU6/'Odin-II'!AU6), "NAN")</f>
        <v>0.91370143149284255</v>
      </c>
      <c r="AV6" s="9">
        <f>IFERROR(('Yosys+Odin-II'!AV6/'Odin-II'!AV6), "NAN")</f>
        <v>0.86572523143522007</v>
      </c>
      <c r="AW6" s="9">
        <f>IFERROR(('Yosys+Odin-II'!AW6/'Odin-II'!AW6), "NAN")</f>
        <v>0.85722165402399642</v>
      </c>
      <c r="AX6" s="9">
        <f>IFERROR(('Yosys+Odin-II'!AX6/'Odin-II'!AX6), "NAN")</f>
        <v>0.84681328156489</v>
      </c>
      <c r="AY6" s="9">
        <f>IFERROR(('Yosys+Odin-II'!AY6/'Odin-II'!AY6), "NAN")</f>
        <v>0.84129632165888146</v>
      </c>
      <c r="AZ6" s="9">
        <f>IFERROR(('Yosys+Odin-II'!AZ6/'Odin-II'!AZ6), "NAN")</f>
        <v>1.027027027027027</v>
      </c>
      <c r="BA6" s="9">
        <f>IFERROR(('Yosys+Odin-II'!BA6/'Odin-II'!BA6), "NAN")</f>
        <v>0.96231197435717086</v>
      </c>
      <c r="BB6" s="9">
        <f>IFERROR(('Yosys+Odin-II'!BB6/'Odin-II'!BB6), "NAN")</f>
        <v>0.91666666666666663</v>
      </c>
      <c r="BC6" s="9">
        <f>IFERROR(('Yosys+Odin-II'!BC6/'Odin-II'!BC6), "NAN")</f>
        <v>0.97586217096783734</v>
      </c>
      <c r="BD6" s="9">
        <f>IFERROR(('Yosys+Odin-II'!BD6/'Odin-II'!BD6), "NAN")</f>
        <v>0.97200833766216688</v>
      </c>
      <c r="BE6" s="9">
        <f>IFERROR(('Yosys+Odin-II'!BE6/'Odin-II'!BE6), "NAN")</f>
        <v>0.98616070986952087</v>
      </c>
      <c r="BF6" s="9">
        <f>IFERROR(('Yosys+Odin-II'!BF6/'Odin-II'!BF6), "NAN")</f>
        <v>1.0182335019003046</v>
      </c>
      <c r="BG6" s="9">
        <f>IFERROR(('Yosys+Odin-II'!BG6/'Odin-II'!BG6), "NAN")</f>
        <v>1.0021918970515449</v>
      </c>
      <c r="BH6" s="9">
        <f>IFERROR(('Yosys+Odin-II'!BH6/'Odin-II'!BH6), "NAN")</f>
        <v>0.86118804912933911</v>
      </c>
      <c r="BI6" s="9">
        <f>IFERROR(('Yosys+Odin-II'!BI6/'Odin-II'!BI6), "NAN")</f>
        <v>0.86092784007009904</v>
      </c>
      <c r="BJ6" s="9">
        <f>IFERROR(('Yosys+Odin-II'!BJ6/'Odin-II'!BJ6), "NAN")</f>
        <v>0.95031607489109471</v>
      </c>
      <c r="BK6" s="9">
        <f>IFERROR(('Yosys+Odin-II'!BK6/'Odin-II'!BK6), "NAN")</f>
        <v>0.82608695652173914</v>
      </c>
      <c r="BL6" s="9">
        <f>IFERROR(('Yosys+Odin-II'!BL6/'Odin-II'!BL6), "NAN")</f>
        <v>0.97827249160252983</v>
      </c>
      <c r="BM6" s="9">
        <f>IFERROR(('Yosys+Odin-II'!BM6/'Odin-II'!BM6), "NAN")</f>
        <v>0.91061516826668054</v>
      </c>
      <c r="BN6" s="9">
        <f>IFERROR(('Yosys+Odin-II'!BN6/'Odin-II'!BN6), "NAN")</f>
        <v>0.87749799652610316</v>
      </c>
      <c r="BO6" s="9">
        <f>IFERROR(('Yosys+Odin-II'!BO6/'Odin-II'!BO6), "NAN")</f>
        <v>0.88556004282962408</v>
      </c>
      <c r="BP6" s="9">
        <f>IFERROR(('Yosys+Odin-II'!BP6/'Odin-II'!BP6), "NAN")</f>
        <v>0.97559000521299921</v>
      </c>
      <c r="BQ6" s="9">
        <f>IFERROR(('Yosys+Odin-II'!BQ6/'Odin-II'!BQ6), "NAN")</f>
        <v>0.97559000521299921</v>
      </c>
      <c r="BR6" s="9">
        <f>IFERROR(('Yosys+Odin-II'!BR6/'Odin-II'!BR6), "NAN")</f>
        <v>1.0069740305554802</v>
      </c>
      <c r="BS6" s="9">
        <f>IFERROR(('Yosys+Odin-II'!BS6/'Odin-II'!BS6), "NAN")</f>
        <v>0.97559000521299921</v>
      </c>
      <c r="BT6" s="9" t="str">
        <f>IFERROR(('Yosys+Odin-II'!BT6/'Odin-II'!BT6), "NAN")</f>
        <v>NAN</v>
      </c>
      <c r="BU6" s="9" t="str">
        <f>IFERROR(('Yosys+Odin-II'!BU6/'Odin-II'!BU6), "NAN")</f>
        <v>NAN</v>
      </c>
      <c r="BV6" s="9">
        <f>IFERROR(('Yosys+Odin-II'!BV6/'Odin-II'!BV6), "NAN")</f>
        <v>0.98264838742737315</v>
      </c>
      <c r="BW6" s="9">
        <f>IFERROR(('Yosys+Odin-II'!BW6/'Odin-II'!BW6), "NAN")</f>
        <v>1.0146029024324612</v>
      </c>
      <c r="BX6" s="9">
        <f>IFERROR(('Yosys+Odin-II'!BX6/'Odin-II'!BX6), "NAN")</f>
        <v>0.88801571709233784</v>
      </c>
      <c r="BY6" s="9">
        <f>IFERROR(('Yosys+Odin-II'!BY6/'Odin-II'!BY6), "NAN")</f>
        <v>0.79929577464788737</v>
      </c>
      <c r="BZ6" s="9">
        <f>IFERROR(('Yosys+Odin-II'!BZ6/'Odin-II'!BZ6), "NAN")</f>
        <v>0.82102458896412867</v>
      </c>
      <c r="CA6" s="9">
        <f>IFERROR(('Yosys+Odin-II'!CA6/'Odin-II'!CA6), "NAN")</f>
        <v>0.82752422419526717</v>
      </c>
      <c r="CB6" s="9" t="s">
        <v>159</v>
      </c>
    </row>
    <row r="7" spans="1:80" x14ac:dyDescent="0.2">
      <c r="A7" s="9" t="s">
        <v>160</v>
      </c>
      <c r="B7" s="9" t="str">
        <f>'Yosys+Odin-II'!B7</f>
        <v xml:space="preserve">  stereovision0</v>
      </c>
      <c r="C7" s="9" t="s">
        <v>161</v>
      </c>
      <c r="D7" s="9">
        <f>IFERROR(('Yosys+Odin-II'!D7/'Odin-II'!D7), "NAN")</f>
        <v>1.0046629927935566</v>
      </c>
      <c r="E7" s="9" t="str">
        <f>IFERROR(('Yosys+Odin-II'!E7/'Odin-II'!E7), "NAN")</f>
        <v>NAN</v>
      </c>
      <c r="F7" s="9">
        <f>IFERROR(('Yosys+Odin-II'!F7/'Odin-II'!F7), "NAN")</f>
        <v>2.9174311926605503</v>
      </c>
      <c r="G7" s="9">
        <f>IFERROR(('Yosys+Odin-II'!G7/'Odin-II'!G7), "NAN")</f>
        <v>0.5557726906135616</v>
      </c>
      <c r="H7" s="9">
        <f>IFERROR(('Yosys+Odin-II'!H7/'Odin-II'!H7), "NAN")</f>
        <v>1</v>
      </c>
      <c r="I7" s="9">
        <f>IFERROR(('Yosys+Odin-II'!I7/'Odin-II'!I7), "NAN")</f>
        <v>0.80679785330948117</v>
      </c>
      <c r="J7" s="9">
        <f>IFERROR(('Yosys+Odin-II'!J7/'Odin-II'!J7), "NAN")</f>
        <v>1</v>
      </c>
      <c r="K7" s="9">
        <f>IFERROR(('Yosys+Odin-II'!K7/'Odin-II'!K7), "NAN")</f>
        <v>1</v>
      </c>
      <c r="L7" s="9">
        <f>IFERROR(('Yosys+Odin-II'!L7/'Odin-II'!L7), "NAN")</f>
        <v>0.95051424263636852</v>
      </c>
      <c r="M7" s="9">
        <f>IFERROR(('Yosys+Odin-II'!M7/'Odin-II'!M7), "NAN")</f>
        <v>1</v>
      </c>
      <c r="N7" s="9">
        <f>IFERROR(('Yosys+Odin-II'!N7/'Odin-II'!N7), "NAN")</f>
        <v>1</v>
      </c>
      <c r="O7" s="9">
        <f>IFERROR(('Yosys+Odin-II'!O7/'Odin-II'!O7), "NAN")</f>
        <v>0.99147727272727271</v>
      </c>
      <c r="P7" s="9">
        <f>IFERROR(('Yosys+Odin-II'!P7/'Odin-II'!P7), "NAN")</f>
        <v>1.0764331210191083</v>
      </c>
      <c r="Q7" s="9" t="str">
        <f>IFERROR(('Yosys+Odin-II'!Q7/'Odin-II'!Q7), "NAN")</f>
        <v>NAN</v>
      </c>
      <c r="R7" s="9" t="str">
        <f>IFERROR(('Yosys+Odin-II'!R7/'Odin-II'!R7), "NAN")</f>
        <v>NAN</v>
      </c>
      <c r="S7" s="9" t="str">
        <f>IFERROR(('Yosys+Odin-II'!S7/'Odin-II'!S7), "NAN")</f>
        <v>NAN</v>
      </c>
      <c r="T7" s="9" t="str">
        <f>IFERROR(('Yosys+Odin-II'!T7/'Odin-II'!T7), "NAN")</f>
        <v>NAN</v>
      </c>
      <c r="U7" s="9" t="str">
        <f>IFERROR(('Yosys+Odin-II'!U7/'Odin-II'!U7), "NAN")</f>
        <v>NAN</v>
      </c>
      <c r="V7" s="9" t="str">
        <f>IFERROR(('Yosys+Odin-II'!V7/'Odin-II'!V7), "NAN")</f>
        <v>NAN</v>
      </c>
      <c r="W7" s="9" t="str">
        <f>IFERROR(('Yosys+Odin-II'!W7/'Odin-II'!W7), "NAN")</f>
        <v>NAN</v>
      </c>
      <c r="X7" s="9" t="str">
        <f>IFERROR(('Yosys+Odin-II'!X7/'Odin-II'!X7), "NAN")</f>
        <v>NAN</v>
      </c>
      <c r="Y7" s="9" t="str">
        <f>IFERROR(('Yosys+Odin-II'!Y7/'Odin-II'!Y7), "NAN")</f>
        <v>NAN</v>
      </c>
      <c r="Z7" s="9">
        <f>IFERROR(('Yosys+Odin-II'!Z7/'Odin-II'!Z7), "NAN")</f>
        <v>0.97535982347336214</v>
      </c>
      <c r="AA7" s="9">
        <f>IFERROR(('Yosys+Odin-II'!AA7/'Odin-II'!AA7), "NAN")</f>
        <v>1.0764331210191083</v>
      </c>
      <c r="AB7" s="9">
        <f>IFERROR(('Yosys+Odin-II'!AB7/'Odin-II'!AB7), "NAN")</f>
        <v>1</v>
      </c>
      <c r="AC7" s="9">
        <f>IFERROR(('Yosys+Odin-II'!AC7/'Odin-II'!AC7), "NAN")</f>
        <v>0.98540635746037075</v>
      </c>
      <c r="AD7" s="9">
        <f>IFERROR(('Yosys+Odin-II'!AD7/'Odin-II'!AD7), "NAN")</f>
        <v>0.98876095233726313</v>
      </c>
      <c r="AE7" s="9">
        <f>IFERROR(('Yosys+Odin-II'!AE7/'Odin-II'!AE7), "NAN")</f>
        <v>1</v>
      </c>
      <c r="AF7" s="9">
        <f>IFERROR(('Yosys+Odin-II'!AF7/'Odin-II'!AF7), "NAN")</f>
        <v>0.97977831036548835</v>
      </c>
      <c r="AG7" s="9">
        <f>IFERROR(('Yosys+Odin-II'!AG7/'Odin-II'!AG7), "NAN")</f>
        <v>1.005671077504726</v>
      </c>
      <c r="AH7" s="9">
        <f>IFERROR(('Yosys+Odin-II'!AH7/'Odin-II'!AH7), "NAN")</f>
        <v>1</v>
      </c>
      <c r="AI7" s="9">
        <f>IFERROR(('Yosys+Odin-II'!AI7/'Odin-II'!AI7), "NAN")</f>
        <v>1</v>
      </c>
      <c r="AJ7" s="9">
        <f>IFERROR(('Yosys+Odin-II'!AJ7/'Odin-II'!AJ7), "NAN")</f>
        <v>1</v>
      </c>
      <c r="AK7" s="9" t="str">
        <f>IFERROR(('Yosys+Odin-II'!AK7/'Odin-II'!AK7), "NAN")</f>
        <v>NAN</v>
      </c>
      <c r="AL7" s="9" t="str">
        <f>IFERROR(('Yosys+Odin-II'!AL7/'Odin-II'!AL7), "NAN")</f>
        <v>NAN</v>
      </c>
      <c r="AM7" s="9">
        <f>IFERROR(('Yosys+Odin-II'!AM7/'Odin-II'!AM7), "NAN")</f>
        <v>1</v>
      </c>
      <c r="AN7" s="9">
        <f>IFERROR(('Yosys+Odin-II'!AN7/'Odin-II'!AN7), "NAN")</f>
        <v>1.0036094704427281</v>
      </c>
      <c r="AO7" s="9">
        <f>IFERROR(('Yosys+Odin-II'!AO7/'Odin-II'!AO7), "NAN")</f>
        <v>1.0762411347517731</v>
      </c>
      <c r="AP7" s="9">
        <f>IFERROR(('Yosys+Odin-II'!AP7/'Odin-II'!AP7), "NAN")</f>
        <v>1</v>
      </c>
      <c r="AQ7" s="9">
        <f>IFERROR(('Yosys+Odin-II'!AQ7/'Odin-II'!AQ7), "NAN")</f>
        <v>1.0720008188890404</v>
      </c>
      <c r="AR7" s="9">
        <f>IFERROR(('Yosys+Odin-II'!AR7/'Odin-II'!AR7), "NAN")</f>
        <v>0.98097484990094219</v>
      </c>
      <c r="AS7" s="9">
        <f>IFERROR(('Yosys+Odin-II'!AS7/'Odin-II'!AS7), "NAN")</f>
        <v>1.0720008188890404</v>
      </c>
      <c r="AT7" s="9">
        <f>IFERROR(('Yosys+Odin-II'!AT7/'Odin-II'!AT7), "NAN")</f>
        <v>1.0720008188890404</v>
      </c>
      <c r="AU7" s="9">
        <f>IFERROR(('Yosys+Odin-II'!AU7/'Odin-II'!AU7), "NAN")</f>
        <v>0.98029556650246319</v>
      </c>
      <c r="AV7" s="9">
        <f>IFERROR(('Yosys+Odin-II'!AV7/'Odin-II'!AV7), "NAN")</f>
        <v>0.94111304405822549</v>
      </c>
      <c r="AW7" s="9">
        <f>IFERROR(('Yosys+Odin-II'!AW7/'Odin-II'!AW7), "NAN")</f>
        <v>0.93643095669020371</v>
      </c>
      <c r="AX7" s="9">
        <f>IFERROR(('Yosys+Odin-II'!AX7/'Odin-II'!AX7), "NAN")</f>
        <v>1.0668531009644733</v>
      </c>
      <c r="AY7" s="9">
        <f>IFERROR(('Yosys+Odin-II'!AY7/'Odin-II'!AY7), "NAN")</f>
        <v>1.0673434150195524</v>
      </c>
      <c r="AZ7" s="9">
        <f>IFERROR(('Yosys+Odin-II'!AZ7/'Odin-II'!AZ7), "NAN")</f>
        <v>1</v>
      </c>
      <c r="BA7" s="9">
        <f>IFERROR(('Yosys+Odin-II'!BA7/'Odin-II'!BA7), "NAN")</f>
        <v>0.99637553887913144</v>
      </c>
      <c r="BB7" s="9">
        <f>IFERROR(('Yosys+Odin-II'!BB7/'Odin-II'!BB7), "NAN")</f>
        <v>2</v>
      </c>
      <c r="BC7" s="9">
        <f>IFERROR(('Yosys+Odin-II'!BC7/'Odin-II'!BC7), "NAN")</f>
        <v>1</v>
      </c>
      <c r="BD7" s="9">
        <f>IFERROR(('Yosys+Odin-II'!BD7/'Odin-II'!BD7), "NAN")</f>
        <v>0.99147898738847962</v>
      </c>
      <c r="BE7" s="9">
        <f>IFERROR(('Yosys+Odin-II'!BE7/'Odin-II'!BE7), "NAN")</f>
        <v>1</v>
      </c>
      <c r="BF7" s="9">
        <f>IFERROR(('Yosys+Odin-II'!BF7/'Odin-II'!BF7), "NAN")</f>
        <v>1</v>
      </c>
      <c r="BG7" s="9">
        <f>IFERROR(('Yosys+Odin-II'!BG7/'Odin-II'!BG7), "NAN")</f>
        <v>1.0197044334975369</v>
      </c>
      <c r="BH7" s="9">
        <f>IFERROR(('Yosys+Odin-II'!BH7/'Odin-II'!BH7), "NAN")</f>
        <v>1.0532869172787227</v>
      </c>
      <c r="BI7" s="9">
        <f>IFERROR(('Yosys+Odin-II'!BI7/'Odin-II'!BI7), "NAN")</f>
        <v>1.0513705532245949</v>
      </c>
      <c r="BJ7" s="9">
        <f>IFERROR(('Yosys+Odin-II'!BJ7/'Odin-II'!BJ7), "NAN")</f>
        <v>0.99292232521376733</v>
      </c>
      <c r="BK7" s="9">
        <f>IFERROR(('Yosys+Odin-II'!BK7/'Odin-II'!BK7), "NAN")</f>
        <v>1</v>
      </c>
      <c r="BL7" s="9">
        <f>IFERROR(('Yosys+Odin-II'!BL7/'Odin-II'!BL7), "NAN")</f>
        <v>0.9727089565907564</v>
      </c>
      <c r="BM7" s="9">
        <f>IFERROR(('Yosys+Odin-II'!BM7/'Odin-II'!BM7), "NAN")</f>
        <v>0.97106549364613881</v>
      </c>
      <c r="BN7" s="9">
        <f>IFERROR(('Yosys+Odin-II'!BN7/'Odin-II'!BN7), "NAN")</f>
        <v>1.0066446195677621</v>
      </c>
      <c r="BO7" s="9">
        <f>IFERROR(('Yosys+Odin-II'!BO7/'Odin-II'!BO7), "NAN")</f>
        <v>1.023597196027342</v>
      </c>
      <c r="BP7" s="9">
        <f>IFERROR(('Yosys+Odin-II'!BP7/'Odin-II'!BP7), "NAN")</f>
        <v>1.081149253569766</v>
      </c>
      <c r="BQ7" s="9">
        <f>IFERROR(('Yosys+Odin-II'!BQ7/'Odin-II'!BQ7), "NAN")</f>
        <v>1.081149253569766</v>
      </c>
      <c r="BR7" s="9">
        <f>IFERROR(('Yosys+Odin-II'!BR7/'Odin-II'!BR7), "NAN")</f>
        <v>1.0241248455984415</v>
      </c>
      <c r="BS7" s="9">
        <f>IFERROR(('Yosys+Odin-II'!BS7/'Odin-II'!BS7), "NAN")</f>
        <v>1.081149253569766</v>
      </c>
      <c r="BT7" s="9" t="str">
        <f>IFERROR(('Yosys+Odin-II'!BT7/'Odin-II'!BT7), "NAN")</f>
        <v>NAN</v>
      </c>
      <c r="BU7" s="9" t="str">
        <f>IFERROR(('Yosys+Odin-II'!BU7/'Odin-II'!BU7), "NAN")</f>
        <v>NAN</v>
      </c>
      <c r="BV7" s="9">
        <f>IFERROR(('Yosys+Odin-II'!BV7/'Odin-II'!BV7), "NAN")</f>
        <v>1</v>
      </c>
      <c r="BW7" s="9">
        <f>IFERROR(('Yosys+Odin-II'!BW7/'Odin-II'!BW7), "NAN")</f>
        <v>1</v>
      </c>
      <c r="BX7" s="9">
        <f>IFERROR(('Yosys+Odin-II'!BX7/'Odin-II'!BX7), "NAN")</f>
        <v>0.96385542168674709</v>
      </c>
      <c r="BY7" s="9">
        <f>IFERROR(('Yosys+Odin-II'!BY7/'Odin-II'!BY7), "NAN")</f>
        <v>0.95918367346938771</v>
      </c>
      <c r="BZ7" s="9">
        <f>IFERROR(('Yosys+Odin-II'!BZ7/'Odin-II'!BZ7), "NAN")</f>
        <v>0.96257731958762882</v>
      </c>
      <c r="CA7" s="9">
        <f>IFERROR(('Yosys+Odin-II'!CA7/'Odin-II'!CA7), "NAN")</f>
        <v>0.96222288529086908</v>
      </c>
      <c r="CB7" s="9" t="s">
        <v>159</v>
      </c>
    </row>
    <row r="8" spans="1:80" x14ac:dyDescent="0.2">
      <c r="A8" s="9" t="s">
        <v>160</v>
      </c>
      <c r="B8" s="9" t="str">
        <f>'Yosys+Odin-II'!B8</f>
        <v xml:space="preserve">  stereovision1</v>
      </c>
      <c r="C8" s="9" t="s">
        <v>161</v>
      </c>
      <c r="D8" s="9">
        <f>IFERROR(('Yosys+Odin-II'!D8/'Odin-II'!D8), "NAN")</f>
        <v>0.81158938194398234</v>
      </c>
      <c r="E8" s="9" t="str">
        <f>IFERROR(('Yosys+Odin-II'!E8/'Odin-II'!E8), "NAN")</f>
        <v>NAN</v>
      </c>
      <c r="F8" s="9">
        <f>IFERROR(('Yosys+Odin-II'!F8/'Odin-II'!F8), "NAN")</f>
        <v>3.4285714285714284</v>
      </c>
      <c r="G8" s="9">
        <f>IFERROR(('Yosys+Odin-II'!G8/'Odin-II'!G8), "NAN")</f>
        <v>0.88874149066154651</v>
      </c>
      <c r="H8" s="9">
        <f>IFERROR(('Yosys+Odin-II'!H8/'Odin-II'!H8), "NAN")</f>
        <v>1</v>
      </c>
      <c r="I8" s="9">
        <f>IFERROR(('Yosys+Odin-II'!I8/'Odin-II'!I8), "NAN")</f>
        <v>0.25073421439060206</v>
      </c>
      <c r="J8" s="9">
        <f>IFERROR(('Yosys+Odin-II'!J8/'Odin-II'!J8), "NAN")</f>
        <v>1</v>
      </c>
      <c r="K8" s="9">
        <f>IFERROR(('Yosys+Odin-II'!K8/'Odin-II'!K8), "NAN")</f>
        <v>1</v>
      </c>
      <c r="L8" s="9">
        <f>IFERROR(('Yosys+Odin-II'!L8/'Odin-II'!L8), "NAN")</f>
        <v>0.87770758122743686</v>
      </c>
      <c r="M8" s="9">
        <f>IFERROR(('Yosys+Odin-II'!M8/'Odin-II'!M8), "NAN")</f>
        <v>1</v>
      </c>
      <c r="N8" s="9">
        <f>IFERROR(('Yosys+Odin-II'!N8/'Odin-II'!N8), "NAN")</f>
        <v>1</v>
      </c>
      <c r="O8" s="9">
        <f>IFERROR(('Yosys+Odin-II'!O8/'Odin-II'!O8), "NAN")</f>
        <v>1.0325925925925925</v>
      </c>
      <c r="P8" s="9">
        <f>IFERROR(('Yosys+Odin-II'!P8/'Odin-II'!P8), "NAN")</f>
        <v>1</v>
      </c>
      <c r="Q8" s="9" t="str">
        <f>IFERROR(('Yosys+Odin-II'!Q8/'Odin-II'!Q8), "NAN")</f>
        <v>NAN</v>
      </c>
      <c r="R8" s="9">
        <f>IFERROR(('Yosys+Odin-II'!R8/'Odin-II'!R8), "NAN")</f>
        <v>1</v>
      </c>
      <c r="S8" s="9" t="str">
        <f>IFERROR(('Yosys+Odin-II'!S8/'Odin-II'!S8), "NAN")</f>
        <v>NAN</v>
      </c>
      <c r="T8" s="9" t="str">
        <f>IFERROR(('Yosys+Odin-II'!T8/'Odin-II'!T8), "NAN")</f>
        <v>NAN</v>
      </c>
      <c r="U8" s="9" t="str">
        <f>IFERROR(('Yosys+Odin-II'!U8/'Odin-II'!U8), "NAN")</f>
        <v>NAN</v>
      </c>
      <c r="V8" s="9" t="str">
        <f>IFERROR(('Yosys+Odin-II'!V8/'Odin-II'!V8), "NAN")</f>
        <v>NAN</v>
      </c>
      <c r="W8" s="9" t="str">
        <f>IFERROR(('Yosys+Odin-II'!W8/'Odin-II'!W8), "NAN")</f>
        <v>NAN</v>
      </c>
      <c r="X8" s="9" t="str">
        <f>IFERROR(('Yosys+Odin-II'!X8/'Odin-II'!X8), "NAN")</f>
        <v>NAN</v>
      </c>
      <c r="Y8" s="9" t="str">
        <f>IFERROR(('Yosys+Odin-II'!Y8/'Odin-II'!Y8), "NAN")</f>
        <v>NAN</v>
      </c>
      <c r="Z8" s="9">
        <f>IFERROR(('Yosys+Odin-II'!Z8/'Odin-II'!Z8), "NAN")</f>
        <v>0.96632695221043929</v>
      </c>
      <c r="AA8" s="9">
        <f>IFERROR(('Yosys+Odin-II'!AA8/'Odin-II'!AA8), "NAN")</f>
        <v>1</v>
      </c>
      <c r="AB8" s="9">
        <f>IFERROR(('Yosys+Odin-II'!AB8/'Odin-II'!AB8), "NAN")</f>
        <v>1</v>
      </c>
      <c r="AC8" s="9">
        <f>IFERROR(('Yosys+Odin-II'!AC8/'Odin-II'!AC8), "NAN")</f>
        <v>0.99070591795270824</v>
      </c>
      <c r="AD8" s="9">
        <f>IFERROR(('Yosys+Odin-II'!AD8/'Odin-II'!AD8), "NAN")</f>
        <v>0.99022817967870669</v>
      </c>
      <c r="AE8" s="9">
        <f>IFERROR(('Yosys+Odin-II'!AE8/'Odin-II'!AE8), "NAN")</f>
        <v>1</v>
      </c>
      <c r="AF8" s="9">
        <f>IFERROR(('Yosys+Odin-II'!AF8/'Odin-II'!AF8), "NAN")</f>
        <v>0.99505969534787975</v>
      </c>
      <c r="AG8" s="9">
        <f>IFERROR(('Yosys+Odin-II'!AG8/'Odin-II'!AG8), "NAN")</f>
        <v>1.0225641025641026</v>
      </c>
      <c r="AH8" s="9">
        <f>IFERROR(('Yosys+Odin-II'!AH8/'Odin-II'!AH8), "NAN")</f>
        <v>1</v>
      </c>
      <c r="AI8" s="9">
        <f>IFERROR(('Yosys+Odin-II'!AI8/'Odin-II'!AI8), "NAN")</f>
        <v>1</v>
      </c>
      <c r="AJ8" s="9">
        <f>IFERROR(('Yosys+Odin-II'!AJ8/'Odin-II'!AJ8), "NAN")</f>
        <v>1</v>
      </c>
      <c r="AK8" s="9" t="str">
        <f>IFERROR(('Yosys+Odin-II'!AK8/'Odin-II'!AK8), "NAN")</f>
        <v>NAN</v>
      </c>
      <c r="AL8" s="9" t="str">
        <f>IFERROR(('Yosys+Odin-II'!AL8/'Odin-II'!AL8), "NAN")</f>
        <v>NAN</v>
      </c>
      <c r="AM8" s="9">
        <f>IFERROR(('Yosys+Odin-II'!AM8/'Odin-II'!AM8), "NAN")</f>
        <v>1.0058737151248165</v>
      </c>
      <c r="AN8" s="9">
        <f>IFERROR(('Yosys+Odin-II'!AN8/'Odin-II'!AN8), "NAN")</f>
        <v>1.0116389343908958</v>
      </c>
      <c r="AO8" s="9">
        <f>IFERROR(('Yosys+Odin-II'!AO8/'Odin-II'!AO8), "NAN")</f>
        <v>0.9565217391304347</v>
      </c>
      <c r="AP8" s="9">
        <f>IFERROR(('Yosys+Odin-II'!AP8/'Odin-II'!AP8), "NAN")</f>
        <v>1</v>
      </c>
      <c r="AQ8" s="9">
        <f>IFERROR(('Yosys+Odin-II'!AQ8/'Odin-II'!AQ8), "NAN")</f>
        <v>1.1349072512647556</v>
      </c>
      <c r="AR8" s="9">
        <f>IFERROR(('Yosys+Odin-II'!AR8/'Odin-II'!AR8), "NAN")</f>
        <v>0.97918741197262071</v>
      </c>
      <c r="AS8" s="9">
        <f>IFERROR(('Yosys+Odin-II'!AS8/'Odin-II'!AS8), "NAN")</f>
        <v>1.1349072512647556</v>
      </c>
      <c r="AT8" s="9">
        <f>IFERROR(('Yosys+Odin-II'!AT8/'Odin-II'!AT8), "NAN")</f>
        <v>1.1349072512647556</v>
      </c>
      <c r="AU8" s="9">
        <f>IFERROR(('Yosys+Odin-II'!AU8/'Odin-II'!AU8), "NAN")</f>
        <v>0.98730158730158724</v>
      </c>
      <c r="AV8" s="9">
        <f>IFERROR(('Yosys+Odin-II'!AV8/'Odin-II'!AV8), "NAN")</f>
        <v>1.0245373934080437</v>
      </c>
      <c r="AW8" s="9">
        <f>IFERROR(('Yosys+Odin-II'!AW8/'Odin-II'!AW8), "NAN")</f>
        <v>1.0258758281757741</v>
      </c>
      <c r="AX8" s="9">
        <f>IFERROR(('Yosys+Odin-II'!AX8/'Odin-II'!AX8), "NAN")</f>
        <v>0.9422052887307758</v>
      </c>
      <c r="AY8" s="9">
        <f>IFERROR(('Yosys+Odin-II'!AY8/'Odin-II'!AY8), "NAN")</f>
        <v>0.94425245342371678</v>
      </c>
      <c r="AZ8" s="9">
        <f>IFERROR(('Yosys+Odin-II'!AZ8/'Odin-II'!AZ8), "NAN")</f>
        <v>1.024390243902439</v>
      </c>
      <c r="BA8" s="9">
        <f>IFERROR(('Yosys+Odin-II'!BA8/'Odin-II'!BA8), "NAN")</f>
        <v>1.0035565257421184</v>
      </c>
      <c r="BB8" s="9">
        <f>IFERROR(('Yosys+Odin-II'!BB8/'Odin-II'!BB8), "NAN")</f>
        <v>1.3513513513513513</v>
      </c>
      <c r="BC8" s="9">
        <f>IFERROR(('Yosys+Odin-II'!BC8/'Odin-II'!BC8), "NAN")</f>
        <v>1</v>
      </c>
      <c r="BD8" s="9">
        <f>IFERROR(('Yosys+Odin-II'!BD8/'Odin-II'!BD8), "NAN")</f>
        <v>1.0227081661690838</v>
      </c>
      <c r="BE8" s="9">
        <f>IFERROR(('Yosys+Odin-II'!BE8/'Odin-II'!BE8), "NAN")</f>
        <v>1.0218934049481823</v>
      </c>
      <c r="BF8" s="9">
        <f>IFERROR(('Yosys+Odin-II'!BF8/'Odin-II'!BF8), "NAN")</f>
        <v>1.0218926803806612</v>
      </c>
      <c r="BG8" s="9">
        <f>IFERROR(('Yosys+Odin-II'!BG8/'Odin-II'!BG8), "NAN")</f>
        <v>0.90764774044032448</v>
      </c>
      <c r="BH8" s="9">
        <f>IFERROR(('Yosys+Odin-II'!BH8/'Odin-II'!BH8), "NAN")</f>
        <v>0.96690387439286118</v>
      </c>
      <c r="BI8" s="9">
        <f>IFERROR(('Yosys+Odin-II'!BI8/'Odin-II'!BI8), "NAN")</f>
        <v>0.97147027360252391</v>
      </c>
      <c r="BJ8" s="9">
        <f>IFERROR(('Yosys+Odin-II'!BJ8/'Odin-II'!BJ8), "NAN")</f>
        <v>0.99237346503384904</v>
      </c>
      <c r="BK8" s="9">
        <f>IFERROR(('Yosys+Odin-II'!BK8/'Odin-II'!BK8), "NAN")</f>
        <v>0.875</v>
      </c>
      <c r="BL8" s="9">
        <f>IFERROR(('Yosys+Odin-II'!BL8/'Odin-II'!BL8), "NAN")</f>
        <v>0.91368600783066911</v>
      </c>
      <c r="BM8" s="9">
        <f>IFERROR(('Yosys+Odin-II'!BM8/'Odin-II'!BM8), "NAN")</f>
        <v>0.89633580705009275</v>
      </c>
      <c r="BN8" s="9">
        <f>IFERROR(('Yosys+Odin-II'!BN8/'Odin-II'!BN8), "NAN")</f>
        <v>0.92231353768047331</v>
      </c>
      <c r="BO8" s="9">
        <f>IFERROR(('Yosys+Odin-II'!BO8/'Odin-II'!BO8), "NAN")</f>
        <v>0.95190312948858968</v>
      </c>
      <c r="BP8" s="9">
        <f>IFERROR(('Yosys+Odin-II'!BP8/'Odin-II'!BP8), "NAN")</f>
        <v>1.1256986564263169</v>
      </c>
      <c r="BQ8" s="9">
        <f>IFERROR(('Yosys+Odin-II'!BQ8/'Odin-II'!BQ8), "NAN")</f>
        <v>1.1256986564263169</v>
      </c>
      <c r="BR8" s="9">
        <f>IFERROR(('Yosys+Odin-II'!BR8/'Odin-II'!BR8), "NAN")</f>
        <v>0.98916869014814623</v>
      </c>
      <c r="BS8" s="9">
        <f>IFERROR(('Yosys+Odin-II'!BS8/'Odin-II'!BS8), "NAN")</f>
        <v>1.1256986564263169</v>
      </c>
      <c r="BT8" s="9" t="str">
        <f>IFERROR(('Yosys+Odin-II'!BT8/'Odin-II'!BT8), "NAN")</f>
        <v>NAN</v>
      </c>
      <c r="BU8" s="9" t="str">
        <f>IFERROR(('Yosys+Odin-II'!BU8/'Odin-II'!BU8), "NAN")</f>
        <v>NAN</v>
      </c>
      <c r="BV8" s="9">
        <f>IFERROR(('Yosys+Odin-II'!BV8/'Odin-II'!BV8), "NAN")</f>
        <v>1.0355703700952628</v>
      </c>
      <c r="BW8" s="9">
        <f>IFERROR(('Yosys+Odin-II'!BW8/'Odin-II'!BW8), "NAN")</f>
        <v>1.0355722006483068</v>
      </c>
      <c r="BX8" s="9">
        <f>IFERROR(('Yosys+Odin-II'!BX8/'Odin-II'!BX8), "NAN")</f>
        <v>1.0531914893617023</v>
      </c>
      <c r="BY8" s="9">
        <f>IFERROR(('Yosys+Odin-II'!BY8/'Odin-II'!BY8), "NAN")</f>
        <v>0.91304347826086951</v>
      </c>
      <c r="BZ8" s="9">
        <f>IFERROR(('Yosys+Odin-II'!BZ8/'Odin-II'!BZ8), "NAN")</f>
        <v>0.88883590979053739</v>
      </c>
      <c r="CA8" s="9">
        <f>IFERROR(('Yosys+Odin-II'!CA8/'Odin-II'!CA8), "NAN")</f>
        <v>0.89413131222531161</v>
      </c>
      <c r="CB8" s="9" t="s">
        <v>159</v>
      </c>
    </row>
    <row r="9" spans="1:80" x14ac:dyDescent="0.2">
      <c r="A9" s="9" t="s">
        <v>160</v>
      </c>
      <c r="B9" s="9" t="str">
        <f>'Yosys+Odin-II'!B9</f>
        <v xml:space="preserve">  arm_core</v>
      </c>
      <c r="C9" s="9" t="s">
        <v>161</v>
      </c>
      <c r="D9" s="9">
        <f>IFERROR(('Yosys+Odin-II'!D9/'Odin-II'!D9), "NAN")</f>
        <v>0.89321432840578552</v>
      </c>
      <c r="E9" s="9" t="str">
        <f>IFERROR(('Yosys+Odin-II'!E9/'Odin-II'!E9), "NAN")</f>
        <v>NAN</v>
      </c>
      <c r="F9" s="9">
        <f>IFERROR(('Yosys+Odin-II'!F9/'Odin-II'!F9), "NAN")</f>
        <v>7.9727272727272718</v>
      </c>
      <c r="G9" s="9">
        <f>IFERROR(('Yosys+Odin-II'!G9/'Odin-II'!G9), "NAN")</f>
        <v>0.63028085207663931</v>
      </c>
      <c r="H9" s="9">
        <f>IFERROR(('Yosys+Odin-II'!H9/'Odin-II'!H9), "NAN")</f>
        <v>1.1111111111111112</v>
      </c>
      <c r="I9" s="9">
        <f>IFERROR(('Yosys+Odin-II'!I9/'Odin-II'!I9), "NAN")</f>
        <v>0.59671253822629966</v>
      </c>
      <c r="J9" s="9">
        <f>IFERROR(('Yosys+Odin-II'!J9/'Odin-II'!J9), "NAN")</f>
        <v>1</v>
      </c>
      <c r="K9" s="9">
        <f>IFERROR(('Yosys+Odin-II'!K9/'Odin-II'!K9), "NAN")</f>
        <v>1</v>
      </c>
      <c r="L9" s="9">
        <f>IFERROR(('Yosys+Odin-II'!L9/'Odin-II'!L9), "NAN")</f>
        <v>0.88655057008338534</v>
      </c>
      <c r="M9" s="9">
        <f>IFERROR(('Yosys+Odin-II'!M9/'Odin-II'!M9), "NAN")</f>
        <v>1</v>
      </c>
      <c r="N9" s="9">
        <f>IFERROR(('Yosys+Odin-II'!N9/'Odin-II'!N9), "NAN")</f>
        <v>1</v>
      </c>
      <c r="O9" s="9">
        <f>IFERROR(('Yosys+Odin-II'!O9/'Odin-II'!O9), "NAN")</f>
        <v>0.85784797630799603</v>
      </c>
      <c r="P9" s="9">
        <f>IFERROR(('Yosys+Odin-II'!P9/'Odin-II'!P9), "NAN")</f>
        <v>1</v>
      </c>
      <c r="Q9" s="9">
        <f>IFERROR(('Yosys+Odin-II'!Q9/'Odin-II'!Q9), "NAN")</f>
        <v>1.0416666666666667</v>
      </c>
      <c r="R9" s="9" t="str">
        <f>IFERROR(('Yosys+Odin-II'!R9/'Odin-II'!R9), "NAN")</f>
        <v>NAN</v>
      </c>
      <c r="S9" s="9" t="str">
        <f>IFERROR(('Yosys+Odin-II'!S9/'Odin-II'!S9), "NAN")</f>
        <v>NAN</v>
      </c>
      <c r="T9" s="9" t="str">
        <f>IFERROR(('Yosys+Odin-II'!T9/'Odin-II'!T9), "NAN")</f>
        <v>NAN</v>
      </c>
      <c r="U9" s="9" t="str">
        <f>IFERROR(('Yosys+Odin-II'!U9/'Odin-II'!U9), "NAN")</f>
        <v>NAN</v>
      </c>
      <c r="V9" s="9" t="str">
        <f>IFERROR(('Yosys+Odin-II'!V9/'Odin-II'!V9), "NAN")</f>
        <v>NAN</v>
      </c>
      <c r="W9" s="9" t="str">
        <f>IFERROR(('Yosys+Odin-II'!W9/'Odin-II'!W9), "NAN")</f>
        <v>NAN</v>
      </c>
      <c r="X9" s="9" t="str">
        <f>IFERROR(('Yosys+Odin-II'!X9/'Odin-II'!X9), "NAN")</f>
        <v>NAN</v>
      </c>
      <c r="Y9" s="9" t="str">
        <f>IFERROR(('Yosys+Odin-II'!Y9/'Odin-II'!Y9), "NAN")</f>
        <v>NAN</v>
      </c>
      <c r="Z9" s="9">
        <f>IFERROR(('Yosys+Odin-II'!Z9/'Odin-II'!Z9), "NAN")</f>
        <v>0.87826112149261948</v>
      </c>
      <c r="AA9" s="9">
        <f>IFERROR(('Yosys+Odin-II'!AA9/'Odin-II'!AA9), "NAN")</f>
        <v>1</v>
      </c>
      <c r="AB9" s="9">
        <f>IFERROR(('Yosys+Odin-II'!AB9/'Odin-II'!AB9), "NAN")</f>
        <v>1</v>
      </c>
      <c r="AC9" s="9">
        <f>IFERROR(('Yosys+Odin-II'!AC9/'Odin-II'!AC9), "NAN")</f>
        <v>0.77457968333424021</v>
      </c>
      <c r="AD9" s="9">
        <f>IFERROR(('Yosys+Odin-II'!AD9/'Odin-II'!AD9), "NAN")</f>
        <v>0.77567314575188595</v>
      </c>
      <c r="AE9" s="9">
        <f>IFERROR(('Yosys+Odin-II'!AE9/'Odin-II'!AE9), "NAN")</f>
        <v>1</v>
      </c>
      <c r="AF9" s="9">
        <f>IFERROR(('Yosys+Odin-II'!AF9/'Odin-II'!AF9), "NAN")</f>
        <v>0.79225116900467607</v>
      </c>
      <c r="AG9" s="9">
        <f>IFERROR(('Yosys+Odin-II'!AG9/'Odin-II'!AG9), "NAN")</f>
        <v>0.89399555226093408</v>
      </c>
      <c r="AH9" s="9">
        <f>IFERROR(('Yosys+Odin-II'!AH9/'Odin-II'!AH9), "NAN")</f>
        <v>0.94871794871794868</v>
      </c>
      <c r="AI9" s="9">
        <f>IFERROR(('Yosys+Odin-II'!AI9/'Odin-II'!AI9), "NAN")</f>
        <v>0.94871794871794868</v>
      </c>
      <c r="AJ9" s="9">
        <f>IFERROR(('Yosys+Odin-II'!AJ9/'Odin-II'!AJ9), "NAN")</f>
        <v>0.90006574621959234</v>
      </c>
      <c r="AK9" s="9" t="str">
        <f>IFERROR(('Yosys+Odin-II'!AK9/'Odin-II'!AK9), "NAN")</f>
        <v>NAN</v>
      </c>
      <c r="AL9" s="9" t="str">
        <f>IFERROR(('Yosys+Odin-II'!AL9/'Odin-II'!AL9), "NAN")</f>
        <v>NAN</v>
      </c>
      <c r="AM9" s="9">
        <f>IFERROR(('Yosys+Odin-II'!AM9/'Odin-II'!AM9), "NAN")</f>
        <v>1.4238968765493305</v>
      </c>
      <c r="AN9" s="9">
        <f>IFERROR(('Yosys+Odin-II'!AN9/'Odin-II'!AN9), "NAN")</f>
        <v>0.85907785894994171</v>
      </c>
      <c r="AO9" s="9">
        <f>IFERROR(('Yosys+Odin-II'!AO9/'Odin-II'!AO9), "NAN")</f>
        <v>0.90066777963272104</v>
      </c>
      <c r="AP9" s="9">
        <f>IFERROR(('Yosys+Odin-II'!AP9/'Odin-II'!AP9), "NAN")</f>
        <v>0.88888888888888895</v>
      </c>
      <c r="AQ9" s="9">
        <f>IFERROR(('Yosys+Odin-II'!AQ9/'Odin-II'!AQ9), "NAN")</f>
        <v>1.1772122096787485</v>
      </c>
      <c r="AR9" s="9">
        <f>IFERROR(('Yosys+Odin-II'!AR9/'Odin-II'!AR9), "NAN")</f>
        <v>1.4848287466753514</v>
      </c>
      <c r="AS9" s="9">
        <f>IFERROR(('Yosys+Odin-II'!AS9/'Odin-II'!AS9), "NAN")</f>
        <v>1.1772122096787485</v>
      </c>
      <c r="AT9" s="9">
        <f>IFERROR(('Yosys+Odin-II'!AT9/'Odin-II'!AT9), "NAN")</f>
        <v>1.1772122096787485</v>
      </c>
      <c r="AU9" s="9">
        <f>IFERROR(('Yosys+Odin-II'!AU9/'Odin-II'!AU9), "NAN")</f>
        <v>0.8833333333333333</v>
      </c>
      <c r="AV9" s="9">
        <f>IFERROR(('Yosys+Odin-II'!AV9/'Odin-II'!AV9), "NAN")</f>
        <v>0.85382986097739444</v>
      </c>
      <c r="AW9" s="9">
        <f>IFERROR(('Yosys+Odin-II'!AW9/'Odin-II'!AW9), "NAN")</f>
        <v>0.85089671880944784</v>
      </c>
      <c r="AX9" s="9">
        <f>IFERROR(('Yosys+Odin-II'!AX9/'Odin-II'!AX9), "NAN")</f>
        <v>0.92757461166357758</v>
      </c>
      <c r="AY9" s="9">
        <f>IFERROR(('Yosys+Odin-II'!AY9/'Odin-II'!AY9), "NAN")</f>
        <v>0.9179035096457151</v>
      </c>
      <c r="AZ9" s="9">
        <f>IFERROR(('Yosys+Odin-II'!AZ9/'Odin-II'!AZ9), "NAN")</f>
        <v>1.0178571428571428</v>
      </c>
      <c r="BA9" s="9">
        <f>IFERROR(('Yosys+Odin-II'!BA9/'Odin-II'!BA9), "NAN")</f>
        <v>0.91206945390032157</v>
      </c>
      <c r="BB9" s="9">
        <f>IFERROR(('Yosys+Odin-II'!BB9/'Odin-II'!BB9), "NAN")</f>
        <v>1.34375</v>
      </c>
      <c r="BC9" s="9">
        <f>IFERROR(('Yosys+Odin-II'!BC9/'Odin-II'!BC9), "NAN")</f>
        <v>0.87155082253283489</v>
      </c>
      <c r="BD9" s="9">
        <f>IFERROR(('Yosys+Odin-II'!BD9/'Odin-II'!BD9), "NAN")</f>
        <v>0.89353175522783734</v>
      </c>
      <c r="BE9" s="9">
        <f>IFERROR(('Yosys+Odin-II'!BE9/'Odin-II'!BE9), "NAN")</f>
        <v>0.90232941870540739</v>
      </c>
      <c r="BF9" s="9">
        <f>IFERROR(('Yosys+Odin-II'!BF9/'Odin-II'!BF9), "NAN")</f>
        <v>1.0025181359064308</v>
      </c>
      <c r="BG9" s="9">
        <f>IFERROR(('Yosys+Odin-II'!BG9/'Odin-II'!BG9), "NAN")</f>
        <v>0.97831207862886849</v>
      </c>
      <c r="BH9" s="9">
        <f>IFERROR(('Yosys+Odin-II'!BH9/'Odin-II'!BH9), "NAN")</f>
        <v>0.71465906242165955</v>
      </c>
      <c r="BI9" s="9">
        <f>IFERROR(('Yosys+Odin-II'!BI9/'Odin-II'!BI9), "NAN")</f>
        <v>0.71588686246871669</v>
      </c>
      <c r="BJ9" s="9">
        <f>IFERROR(('Yosys+Odin-II'!BJ9/'Odin-II'!BJ9), "NAN")</f>
        <v>0.91020175724048158</v>
      </c>
      <c r="BK9" s="9">
        <f>IFERROR(('Yosys+Odin-II'!BK9/'Odin-II'!BK9), "NAN")</f>
        <v>1.0588235294117647</v>
      </c>
      <c r="BL9" s="9">
        <f>IFERROR(('Yosys+Odin-II'!BL9/'Odin-II'!BL9), "NAN")</f>
        <v>0.88402600417924304</v>
      </c>
      <c r="BM9" s="9">
        <f>IFERROR(('Yosys+Odin-II'!BM9/'Odin-II'!BM9), "NAN")</f>
        <v>0.9528302635442375</v>
      </c>
      <c r="BN9" s="9">
        <f>IFERROR(('Yosys+Odin-II'!BN9/'Odin-II'!BN9), "NAN")</f>
        <v>1.7768180275380379</v>
      </c>
      <c r="BO9" s="9">
        <f>IFERROR(('Yosys+Odin-II'!BO9/'Odin-II'!BO9), "NAN")</f>
        <v>1.6911079752282259</v>
      </c>
      <c r="BP9" s="9">
        <f>IFERROR(('Yosys+Odin-II'!BP9/'Odin-II'!BP9), "NAN")</f>
        <v>1.2379666505479459</v>
      </c>
      <c r="BQ9" s="9">
        <f>IFERROR(('Yosys+Odin-II'!BQ9/'Odin-II'!BQ9), "NAN")</f>
        <v>1.2379666505479459</v>
      </c>
      <c r="BR9" s="9">
        <f>IFERROR(('Yosys+Odin-II'!BR9/'Odin-II'!BR9), "NAN")</f>
        <v>1.4512618361184364</v>
      </c>
      <c r="BS9" s="9">
        <f>IFERROR(('Yosys+Odin-II'!BS9/'Odin-II'!BS9), "NAN")</f>
        <v>1.2379666505479459</v>
      </c>
      <c r="BT9" s="9" t="str">
        <f>IFERROR(('Yosys+Odin-II'!BT9/'Odin-II'!BT9), "NAN")</f>
        <v>NAN</v>
      </c>
      <c r="BU9" s="9" t="str">
        <f>IFERROR(('Yosys+Odin-II'!BU9/'Odin-II'!BU9), "NAN")</f>
        <v>NAN</v>
      </c>
      <c r="BV9" s="9">
        <f>IFERROR(('Yosys+Odin-II'!BV9/'Odin-II'!BV9), "NAN")</f>
        <v>0.89939452088648542</v>
      </c>
      <c r="BW9" s="9">
        <f>IFERROR(('Yosys+Odin-II'!BW9/'Odin-II'!BW9), "NAN")</f>
        <v>0.99925043116791223</v>
      </c>
      <c r="BX9" s="9">
        <f>IFERROR(('Yosys+Odin-II'!BX9/'Odin-II'!BX9), "NAN")</f>
        <v>0.86590038314176243</v>
      </c>
      <c r="BY9" s="9">
        <f>IFERROR(('Yosys+Odin-II'!BY9/'Odin-II'!BY9), "NAN")</f>
        <v>1.4501779359430604</v>
      </c>
      <c r="BZ9" s="9">
        <f>IFERROR(('Yosys+Odin-II'!BZ9/'Odin-II'!BZ9), "NAN")</f>
        <v>0.86452671764803835</v>
      </c>
      <c r="CA9" s="9">
        <f>IFERROR(('Yosys+Odin-II'!CA9/'Odin-II'!CA9), "NAN")</f>
        <v>0.86362668765279982</v>
      </c>
      <c r="CB9" s="9" t="s">
        <v>159</v>
      </c>
    </row>
    <row r="10" spans="1:80" x14ac:dyDescent="0.2">
      <c r="A10" s="9" t="s">
        <v>160</v>
      </c>
      <c r="B10" s="9" t="str">
        <f>'Yosys+Odin-II'!B10</f>
        <v xml:space="preserve">  blob_merge</v>
      </c>
      <c r="C10" s="9" t="s">
        <v>161</v>
      </c>
      <c r="D10" s="9">
        <f>IFERROR(('Yosys+Odin-II'!D10/'Odin-II'!D10), "NAN")</f>
        <v>0.57861284567350579</v>
      </c>
      <c r="E10" s="9" t="str">
        <f>IFERROR(('Yosys+Odin-II'!E10/'Odin-II'!E10), "NAN")</f>
        <v>NAN</v>
      </c>
      <c r="F10" s="9">
        <f>IFERROR(('Yosys+Odin-II'!F10/'Odin-II'!F10), "NAN")</f>
        <v>5.8529411764705879</v>
      </c>
      <c r="G10" s="9">
        <f>IFERROR(('Yosys+Odin-II'!G10/'Odin-II'!G10), "NAN")</f>
        <v>0.80197897340754487</v>
      </c>
      <c r="H10" s="9">
        <f>IFERROR(('Yosys+Odin-II'!H10/'Odin-II'!H10), "NAN")</f>
        <v>1</v>
      </c>
      <c r="I10" s="9">
        <f>IFERROR(('Yosys+Odin-II'!I10/'Odin-II'!I10), "NAN")</f>
        <v>0.13288931176657154</v>
      </c>
      <c r="J10" s="9">
        <f>IFERROR(('Yosys+Odin-II'!J10/'Odin-II'!J10), "NAN")</f>
        <v>1</v>
      </c>
      <c r="K10" s="9">
        <f>IFERROR(('Yosys+Odin-II'!K10/'Odin-II'!K10), "NAN")</f>
        <v>1</v>
      </c>
      <c r="L10" s="9">
        <f>IFERROR(('Yosys+Odin-II'!L10/'Odin-II'!L10), "NAN")</f>
        <v>0.78259856735193056</v>
      </c>
      <c r="M10" s="9">
        <f>IFERROR(('Yosys+Odin-II'!M10/'Odin-II'!M10), "NAN")</f>
        <v>1</v>
      </c>
      <c r="N10" s="9">
        <f>IFERROR(('Yosys+Odin-II'!N10/'Odin-II'!N10), "NAN")</f>
        <v>1</v>
      </c>
      <c r="O10" s="9">
        <f>IFERROR(('Yosys+Odin-II'!O10/'Odin-II'!O10), "NAN")</f>
        <v>0.83441558441558439</v>
      </c>
      <c r="P10" s="9">
        <f>IFERROR(('Yosys+Odin-II'!P10/'Odin-II'!P10), "NAN")</f>
        <v>1</v>
      </c>
      <c r="Q10" s="9" t="str">
        <f>IFERROR(('Yosys+Odin-II'!Q10/'Odin-II'!Q10), "NAN")</f>
        <v>NAN</v>
      </c>
      <c r="R10" s="9" t="str">
        <f>IFERROR(('Yosys+Odin-II'!R10/'Odin-II'!R10), "NAN")</f>
        <v>NAN</v>
      </c>
      <c r="S10" s="9" t="str">
        <f>IFERROR(('Yosys+Odin-II'!S10/'Odin-II'!S10), "NAN")</f>
        <v>NAN</v>
      </c>
      <c r="T10" s="9" t="str">
        <f>IFERROR(('Yosys+Odin-II'!T10/'Odin-II'!T10), "NAN")</f>
        <v>NAN</v>
      </c>
      <c r="U10" s="9" t="str">
        <f>IFERROR(('Yosys+Odin-II'!U10/'Odin-II'!U10), "NAN")</f>
        <v>NAN</v>
      </c>
      <c r="V10" s="9" t="str">
        <f>IFERROR(('Yosys+Odin-II'!V10/'Odin-II'!V10), "NAN")</f>
        <v>NAN</v>
      </c>
      <c r="W10" s="9" t="str">
        <f>IFERROR(('Yosys+Odin-II'!W10/'Odin-II'!W10), "NAN")</f>
        <v>NAN</v>
      </c>
      <c r="X10" s="9" t="str">
        <f>IFERROR(('Yosys+Odin-II'!X10/'Odin-II'!X10), "NAN")</f>
        <v>NAN</v>
      </c>
      <c r="Y10" s="9" t="str">
        <f>IFERROR(('Yosys+Odin-II'!Y10/'Odin-II'!Y10), "NAN")</f>
        <v>NAN</v>
      </c>
      <c r="Z10" s="9">
        <f>IFERROR(('Yosys+Odin-II'!Z10/'Odin-II'!Z10), "NAN")</f>
        <v>0.88644947488973902</v>
      </c>
      <c r="AA10" s="9">
        <f>IFERROR(('Yosys+Odin-II'!AA10/'Odin-II'!AA10), "NAN")</f>
        <v>1</v>
      </c>
      <c r="AB10" s="9">
        <f>IFERROR(('Yosys+Odin-II'!AB10/'Odin-II'!AB10), "NAN")</f>
        <v>1</v>
      </c>
      <c r="AC10" s="9">
        <f>IFERROR(('Yosys+Odin-II'!AC10/'Odin-II'!AC10), "NAN")</f>
        <v>0.91707039042462235</v>
      </c>
      <c r="AD10" s="9">
        <f>IFERROR(('Yosys+Odin-II'!AD10/'Odin-II'!AD10), "NAN")</f>
        <v>0.90073561995923068</v>
      </c>
      <c r="AE10" s="9">
        <f>IFERROR(('Yosys+Odin-II'!AE10/'Odin-II'!AE10), "NAN")</f>
        <v>1</v>
      </c>
      <c r="AF10" s="9">
        <f>IFERROR(('Yosys+Odin-II'!AF10/'Odin-II'!AF10), "NAN")</f>
        <v>0.88854393045638003</v>
      </c>
      <c r="AG10" s="9">
        <f>IFERROR(('Yosys+Odin-II'!AG10/'Odin-II'!AG10), "NAN")</f>
        <v>0.86436170212765961</v>
      </c>
      <c r="AH10" s="9">
        <f>IFERROR(('Yosys+Odin-II'!AH10/'Odin-II'!AH10), "NAN")</f>
        <v>0.93548387096774188</v>
      </c>
      <c r="AI10" s="9">
        <f>IFERROR(('Yosys+Odin-II'!AI10/'Odin-II'!AI10), "NAN")</f>
        <v>0.93548387096774188</v>
      </c>
      <c r="AJ10" s="9">
        <f>IFERROR(('Yosys+Odin-II'!AJ10/'Odin-II'!AJ10), "NAN")</f>
        <v>0.87513007284079081</v>
      </c>
      <c r="AK10" s="9" t="str">
        <f>IFERROR(('Yosys+Odin-II'!AK10/'Odin-II'!AK10), "NAN")</f>
        <v>NAN</v>
      </c>
      <c r="AL10" s="9" t="str">
        <f>IFERROR(('Yosys+Odin-II'!AL10/'Odin-II'!AL10), "NAN")</f>
        <v>NAN</v>
      </c>
      <c r="AM10" s="9">
        <f>IFERROR(('Yosys+Odin-II'!AM10/'Odin-II'!AM10), "NAN")</f>
        <v>0.85353946297803096</v>
      </c>
      <c r="AN10" s="9">
        <f>IFERROR(('Yosys+Odin-II'!AN10/'Odin-II'!AN10), "NAN")</f>
        <v>0.82550306211723534</v>
      </c>
      <c r="AO10" s="9">
        <f>IFERROR(('Yosys+Odin-II'!AO10/'Odin-II'!AO10), "NAN")</f>
        <v>0.83928571428571441</v>
      </c>
      <c r="AP10" s="9">
        <f>IFERROR(('Yosys+Odin-II'!AP10/'Odin-II'!AP10), "NAN")</f>
        <v>1</v>
      </c>
      <c r="AQ10" s="9">
        <f>IFERROR(('Yosys+Odin-II'!AQ10/'Odin-II'!AQ10), "NAN")</f>
        <v>0.98241361138297079</v>
      </c>
      <c r="AR10" s="9">
        <f>IFERROR(('Yosys+Odin-II'!AR10/'Odin-II'!AR10), "NAN")</f>
        <v>0.80625690887740542</v>
      </c>
      <c r="AS10" s="9">
        <f>IFERROR(('Yosys+Odin-II'!AS10/'Odin-II'!AS10), "NAN")</f>
        <v>0.98241361138297079</v>
      </c>
      <c r="AT10" s="9">
        <f>IFERROR(('Yosys+Odin-II'!AT10/'Odin-II'!AT10), "NAN")</f>
        <v>0.98241361138297079</v>
      </c>
      <c r="AU10" s="9">
        <f>IFERROR(('Yosys+Odin-II'!AU10/'Odin-II'!AU10), "NAN")</f>
        <v>0.79005524861878451</v>
      </c>
      <c r="AV10" s="9">
        <f>IFERROR(('Yosys+Odin-II'!AV10/'Odin-II'!AV10), "NAN")</f>
        <v>0.76799320060472498</v>
      </c>
      <c r="AW10" s="9">
        <f>IFERROR(('Yosys+Odin-II'!AW10/'Odin-II'!AW10), "NAN")</f>
        <v>0.75833949641980702</v>
      </c>
      <c r="AX10" s="9">
        <f>IFERROR(('Yosys+Odin-II'!AX10/'Odin-II'!AX10), "NAN")</f>
        <v>0.83104856351173972</v>
      </c>
      <c r="AY10" s="9">
        <f>IFERROR(('Yosys+Odin-II'!AY10/'Odin-II'!AY10), "NAN")</f>
        <v>0.83364224472957305</v>
      </c>
      <c r="AZ10" s="9">
        <f>IFERROR(('Yosys+Odin-II'!AZ10/'Odin-II'!AZ10), "NAN")</f>
        <v>1</v>
      </c>
      <c r="BA10" s="9">
        <f>IFERROR(('Yosys+Odin-II'!BA10/'Odin-II'!BA10), "NAN")</f>
        <v>0.81724277067921991</v>
      </c>
      <c r="BB10" s="9">
        <f>IFERROR(('Yosys+Odin-II'!BB10/'Odin-II'!BB10), "NAN")</f>
        <v>0.9642857142857143</v>
      </c>
      <c r="BC10" s="9">
        <f>IFERROR(('Yosys+Odin-II'!BC10/'Odin-II'!BC10), "NAN")</f>
        <v>0.87429666127828898</v>
      </c>
      <c r="BD10" s="9">
        <f>IFERROR(('Yosys+Odin-II'!BD10/'Odin-II'!BD10), "NAN")</f>
        <v>0.83441520300493699</v>
      </c>
      <c r="BE10" s="9">
        <f>IFERROR(('Yosys+Odin-II'!BE10/'Odin-II'!BE10), "NAN")</f>
        <v>0.86521240068920502</v>
      </c>
      <c r="BF10" s="9">
        <f>IFERROR(('Yosys+Odin-II'!BF10/'Odin-II'!BF10), "NAN")</f>
        <v>0.98866405517771738</v>
      </c>
      <c r="BG10" s="9">
        <f>IFERROR(('Yosys+Odin-II'!BG10/'Odin-II'!BG10), "NAN")</f>
        <v>0.74561101549053355</v>
      </c>
      <c r="BH10" s="9">
        <f>IFERROR(('Yosys+Odin-II'!BH10/'Odin-II'!BH10), "NAN")</f>
        <v>0.84133910845800408</v>
      </c>
      <c r="BI10" s="9">
        <f>IFERROR(('Yosys+Odin-II'!BI10/'Odin-II'!BI10), "NAN")</f>
        <v>0.84257340224959199</v>
      </c>
      <c r="BJ10" s="9">
        <f>IFERROR(('Yosys+Odin-II'!BJ10/'Odin-II'!BJ10), "NAN")</f>
        <v>0.84224056284670545</v>
      </c>
      <c r="BK10" s="9">
        <f>IFERROR(('Yosys+Odin-II'!BK10/'Odin-II'!BK10), "NAN")</f>
        <v>1</v>
      </c>
      <c r="BL10" s="9">
        <f>IFERROR(('Yosys+Odin-II'!BL10/'Odin-II'!BL10), "NAN")</f>
        <v>0.86631099952926405</v>
      </c>
      <c r="BM10" s="9">
        <f>IFERROR(('Yosys+Odin-II'!BM10/'Odin-II'!BM10), "NAN")</f>
        <v>0.83275958554494733</v>
      </c>
      <c r="BN10" s="9">
        <f>IFERROR(('Yosys+Odin-II'!BN10/'Odin-II'!BN10), "NAN")</f>
        <v>0.84042838801706043</v>
      </c>
      <c r="BO10" s="9">
        <f>IFERROR(('Yosys+Odin-II'!BO10/'Odin-II'!BO10), "NAN")</f>
        <v>0.83750904514221747</v>
      </c>
      <c r="BP10" s="9">
        <f>IFERROR(('Yosys+Odin-II'!BP10/'Odin-II'!BP10), "NAN")</f>
        <v>1.0031130749146415</v>
      </c>
      <c r="BQ10" s="9">
        <f>IFERROR(('Yosys+Odin-II'!BQ10/'Odin-II'!BQ10), "NAN")</f>
        <v>1.0031130749146415</v>
      </c>
      <c r="BR10" s="9">
        <f>IFERROR(('Yosys+Odin-II'!BR10/'Odin-II'!BR10), "NAN")</f>
        <v>0.81028945334363922</v>
      </c>
      <c r="BS10" s="9">
        <f>IFERROR(('Yosys+Odin-II'!BS10/'Odin-II'!BS10), "NAN")</f>
        <v>1.0031130749146415</v>
      </c>
      <c r="BT10" s="9" t="str">
        <f>IFERROR(('Yosys+Odin-II'!BT10/'Odin-II'!BT10), "NAN")</f>
        <v>NAN</v>
      </c>
      <c r="BU10" s="9" t="str">
        <f>IFERROR(('Yosys+Odin-II'!BU10/'Odin-II'!BU10), "NAN")</f>
        <v>NAN</v>
      </c>
      <c r="BV10" s="9">
        <f>IFERROR(('Yosys+Odin-II'!BV10/'Odin-II'!BV10), "NAN")</f>
        <v>0.86533162376990935</v>
      </c>
      <c r="BW10" s="9">
        <f>IFERROR(('Yosys+Odin-II'!BW10/'Odin-II'!BW10), "NAN")</f>
        <v>0.98880410077856762</v>
      </c>
      <c r="BX10" s="9">
        <f>IFERROR(('Yosys+Odin-II'!BX10/'Odin-II'!BX10), "NAN")</f>
        <v>0.8571428571428571</v>
      </c>
      <c r="BY10" s="9">
        <f>IFERROR(('Yosys+Odin-II'!BY10/'Odin-II'!BY10), "NAN")</f>
        <v>0.85981308411214952</v>
      </c>
      <c r="BZ10" s="9">
        <f>IFERROR(('Yosys+Odin-II'!BZ10/'Odin-II'!BZ10), "NAN")</f>
        <v>0.8628835195819855</v>
      </c>
      <c r="CA10" s="9">
        <f>IFERROR(('Yosys+Odin-II'!CA10/'Odin-II'!CA10), "NAN")</f>
        <v>0.86431716812151194</v>
      </c>
      <c r="CB10" s="9" t="s">
        <v>159</v>
      </c>
    </row>
    <row r="11" spans="1:80" x14ac:dyDescent="0.2">
      <c r="A11" s="9" t="s">
        <v>160</v>
      </c>
      <c r="B11" s="9" t="str">
        <f>'Yosys+Odin-II'!B11</f>
        <v xml:space="preserve">  or1200</v>
      </c>
      <c r="C11" s="9" t="s">
        <v>161</v>
      </c>
      <c r="D11" s="9">
        <f>IFERROR(('Yosys+Odin-II'!D11/'Odin-II'!D11), "NAN")</f>
        <v>1.2037037037037037</v>
      </c>
      <c r="E11" s="9" t="str">
        <f>IFERROR(('Yosys+Odin-II'!E11/'Odin-II'!E11), "NAN")</f>
        <v>NAN</v>
      </c>
      <c r="F11" s="9">
        <f>IFERROR(('Yosys+Odin-II'!F11/'Odin-II'!F11), "NAN")</f>
        <v>6.4375</v>
      </c>
      <c r="G11" s="9">
        <f>IFERROR(('Yosys+Odin-II'!G11/'Odin-II'!G11), "NAN")</f>
        <v>0.82784636488340191</v>
      </c>
      <c r="H11" s="9">
        <f>IFERROR(('Yosys+Odin-II'!H11/'Odin-II'!H11), "NAN")</f>
        <v>1.125</v>
      </c>
      <c r="I11" s="9">
        <f>IFERROR(('Yosys+Odin-II'!I11/'Odin-II'!I11), "NAN")</f>
        <v>0.7994505494505495</v>
      </c>
      <c r="J11" s="9">
        <f>IFERROR(('Yosys+Odin-II'!J11/'Odin-II'!J11), "NAN")</f>
        <v>1</v>
      </c>
      <c r="K11" s="9">
        <f>IFERROR(('Yosys+Odin-II'!K11/'Odin-II'!K11), "NAN")</f>
        <v>1</v>
      </c>
      <c r="L11" s="9">
        <f>IFERROR(('Yosys+Odin-II'!L11/'Odin-II'!L11), "NAN")</f>
        <v>0.98462959852175369</v>
      </c>
      <c r="M11" s="9">
        <f>IFERROR(('Yosys+Odin-II'!M11/'Odin-II'!M11), "NAN")</f>
        <v>1</v>
      </c>
      <c r="N11" s="9">
        <f>IFERROR(('Yosys+Odin-II'!N11/'Odin-II'!N11), "NAN")</f>
        <v>1</v>
      </c>
      <c r="O11" s="9">
        <f>IFERROR(('Yosys+Odin-II'!O11/'Odin-II'!O11), "NAN")</f>
        <v>0.97674418604651159</v>
      </c>
      <c r="P11" s="9">
        <f>IFERROR(('Yosys+Odin-II'!P11/'Odin-II'!P11), "NAN")</f>
        <v>1</v>
      </c>
      <c r="Q11" s="9">
        <f>IFERROR(('Yosys+Odin-II'!Q11/'Odin-II'!Q11), "NAN")</f>
        <v>1</v>
      </c>
      <c r="R11" s="9">
        <f>IFERROR(('Yosys+Odin-II'!R11/'Odin-II'!R11), "NAN")</f>
        <v>1</v>
      </c>
      <c r="S11" s="9" t="str">
        <f>IFERROR(('Yosys+Odin-II'!S11/'Odin-II'!S11), "NAN")</f>
        <v>NAN</v>
      </c>
      <c r="T11" s="9" t="str">
        <f>IFERROR(('Yosys+Odin-II'!T11/'Odin-II'!T11), "NAN")</f>
        <v>NAN</v>
      </c>
      <c r="U11" s="9" t="str">
        <f>IFERROR(('Yosys+Odin-II'!U11/'Odin-II'!U11), "NAN")</f>
        <v>NAN</v>
      </c>
      <c r="V11" s="9" t="str">
        <f>IFERROR(('Yosys+Odin-II'!V11/'Odin-II'!V11), "NAN")</f>
        <v>NAN</v>
      </c>
      <c r="W11" s="9" t="str">
        <f>IFERROR(('Yosys+Odin-II'!W11/'Odin-II'!W11), "NAN")</f>
        <v>NAN</v>
      </c>
      <c r="X11" s="9" t="str">
        <f>IFERROR(('Yosys+Odin-II'!X11/'Odin-II'!X11), "NAN")</f>
        <v>NAN</v>
      </c>
      <c r="Y11" s="9" t="str">
        <f>IFERROR(('Yosys+Odin-II'!Y11/'Odin-II'!Y11), "NAN")</f>
        <v>NAN</v>
      </c>
      <c r="Z11" s="9">
        <f>IFERROR(('Yosys+Odin-II'!Z11/'Odin-II'!Z11), "NAN")</f>
        <v>1.0007804660497268</v>
      </c>
      <c r="AA11" s="9">
        <f>IFERROR(('Yosys+Odin-II'!AA11/'Odin-II'!AA11), "NAN")</f>
        <v>1</v>
      </c>
      <c r="AB11" s="9">
        <f>IFERROR(('Yosys+Odin-II'!AB11/'Odin-II'!AB11), "NAN")</f>
        <v>1</v>
      </c>
      <c r="AC11" s="9">
        <f>IFERROR(('Yosys+Odin-II'!AC11/'Odin-II'!AC11), "NAN")</f>
        <v>1.0323132891076396</v>
      </c>
      <c r="AD11" s="9">
        <f>IFERROR(('Yosys+Odin-II'!AD11/'Odin-II'!AD11), "NAN")</f>
        <v>1.026669605466167</v>
      </c>
      <c r="AE11" s="9">
        <f>IFERROR(('Yosys+Odin-II'!AE11/'Odin-II'!AE11), "NAN")</f>
        <v>1</v>
      </c>
      <c r="AF11" s="9">
        <f>IFERROR(('Yosys+Odin-II'!AF11/'Odin-II'!AF11), "NAN")</f>
        <v>1.0342691990090833</v>
      </c>
      <c r="AG11" s="9">
        <f>IFERROR(('Yosys+Odin-II'!AG11/'Odin-II'!AG11), "NAN")</f>
        <v>0.99423076923076925</v>
      </c>
      <c r="AH11" s="9">
        <f>IFERROR(('Yosys+Odin-II'!AH11/'Odin-II'!AH11), "NAN")</f>
        <v>1</v>
      </c>
      <c r="AI11" s="9">
        <f>IFERROR(('Yosys+Odin-II'!AI11/'Odin-II'!AI11), "NAN")</f>
        <v>1</v>
      </c>
      <c r="AJ11" s="9">
        <f>IFERROR(('Yosys+Odin-II'!AJ11/'Odin-II'!AJ11), "NAN")</f>
        <v>1</v>
      </c>
      <c r="AK11" s="9" t="str">
        <f>IFERROR(('Yosys+Odin-II'!AK11/'Odin-II'!AK11), "NAN")</f>
        <v>NAN</v>
      </c>
      <c r="AL11" s="9" t="str">
        <f>IFERROR(('Yosys+Odin-II'!AL11/'Odin-II'!AL11), "NAN")</f>
        <v>NAN</v>
      </c>
      <c r="AM11" s="9">
        <f>IFERROR(('Yosys+Odin-II'!AM11/'Odin-II'!AM11), "NAN")</f>
        <v>0.9748743718592966</v>
      </c>
      <c r="AN11" s="9">
        <f>IFERROR(('Yosys+Odin-II'!AN11/'Odin-II'!AN11), "NAN")</f>
        <v>1.0226342092535869</v>
      </c>
      <c r="AO11" s="9">
        <f>IFERROR(('Yosys+Odin-II'!AO11/'Odin-II'!AO11), "NAN")</f>
        <v>0.95202020202020199</v>
      </c>
      <c r="AP11" s="9">
        <f>IFERROR(('Yosys+Odin-II'!AP11/'Odin-II'!AP11), "NAN")</f>
        <v>0.75</v>
      </c>
      <c r="AQ11" s="9">
        <f>IFERROR(('Yosys+Odin-II'!AQ11/'Odin-II'!AQ11), "NAN")</f>
        <v>1.0490312001798892</v>
      </c>
      <c r="AR11" s="9">
        <f>IFERROR(('Yosys+Odin-II'!AR11/'Odin-II'!AR11), "NAN")</f>
        <v>1.0346654458836106</v>
      </c>
      <c r="AS11" s="9">
        <f>IFERROR(('Yosys+Odin-II'!AS11/'Odin-II'!AS11), "NAN")</f>
        <v>1.0490312001798892</v>
      </c>
      <c r="AT11" s="9">
        <f>IFERROR(('Yosys+Odin-II'!AT11/'Odin-II'!AT11), "NAN")</f>
        <v>1.0490312001798892</v>
      </c>
      <c r="AU11" s="9">
        <f>IFERROR(('Yosys+Odin-II'!AU11/'Odin-II'!AU11), "NAN")</f>
        <v>0.95454545454545447</v>
      </c>
      <c r="AV11" s="9">
        <f>IFERROR(('Yosys+Odin-II'!AV11/'Odin-II'!AV11), "NAN")</f>
        <v>0.97219534128352936</v>
      </c>
      <c r="AW11" s="9">
        <f>IFERROR(('Yosys+Odin-II'!AW11/'Odin-II'!AW11), "NAN")</f>
        <v>0.98396069487332827</v>
      </c>
      <c r="AX11" s="9">
        <f>IFERROR(('Yosys+Odin-II'!AX11/'Odin-II'!AX11), "NAN")</f>
        <v>0.91778851737044764</v>
      </c>
      <c r="AY11" s="9">
        <f>IFERROR(('Yosys+Odin-II'!AY11/'Odin-II'!AY11), "NAN")</f>
        <v>0.91916197058650273</v>
      </c>
      <c r="AZ11" s="9">
        <f>IFERROR(('Yosys+Odin-II'!AZ11/'Odin-II'!AZ11), "NAN")</f>
        <v>0.89795918367346939</v>
      </c>
      <c r="BA11" s="9">
        <f>IFERROR(('Yosys+Odin-II'!BA11/'Odin-II'!BA11), "NAN")</f>
        <v>1.0612382234185733</v>
      </c>
      <c r="BB11" s="9">
        <f>IFERROR(('Yosys+Odin-II'!BB11/'Odin-II'!BB11), "NAN")</f>
        <v>1.4736842105263157</v>
      </c>
      <c r="BC11" s="9">
        <f>IFERROR(('Yosys+Odin-II'!BC11/'Odin-II'!BC11), "NAN")</f>
        <v>1</v>
      </c>
      <c r="BD11" s="9">
        <f>IFERROR(('Yosys+Odin-II'!BD11/'Odin-II'!BD11), "NAN")</f>
        <v>0.97899549903550764</v>
      </c>
      <c r="BE11" s="9">
        <f>IFERROR(('Yosys+Odin-II'!BE11/'Odin-II'!BE11), "NAN")</f>
        <v>0.91258571941827948</v>
      </c>
      <c r="BF11" s="9">
        <f>IFERROR(('Yosys+Odin-II'!BF11/'Odin-II'!BF11), "NAN")</f>
        <v>0.9125870542359481</v>
      </c>
      <c r="BG11" s="9">
        <f>IFERROR(('Yosys+Odin-II'!BG11/'Odin-II'!BG11), "NAN")</f>
        <v>1.3634607956740052</v>
      </c>
      <c r="BH11" s="9">
        <f>IFERROR(('Yosys+Odin-II'!BH11/'Odin-II'!BH11), "NAN")</f>
        <v>1.1994644903003231</v>
      </c>
      <c r="BI11" s="9">
        <f>IFERROR(('Yosys+Odin-II'!BI11/'Odin-II'!BI11), "NAN")</f>
        <v>1.1972163232830351</v>
      </c>
      <c r="BJ11" s="9">
        <f>IFERROR(('Yosys+Odin-II'!BJ11/'Odin-II'!BJ11), "NAN")</f>
        <v>1.016742596810934</v>
      </c>
      <c r="BK11" s="9">
        <f>IFERROR(('Yosys+Odin-II'!BK11/'Odin-II'!BK11), "NAN")</f>
        <v>1</v>
      </c>
      <c r="BL11" s="9">
        <f>IFERROR(('Yosys+Odin-II'!BL11/'Odin-II'!BL11), "NAN")</f>
        <v>1.1023720349563046</v>
      </c>
      <c r="BM11" s="9">
        <f>IFERROR(('Yosys+Odin-II'!BM11/'Odin-II'!BM11), "NAN")</f>
        <v>1.0791935579371188</v>
      </c>
      <c r="BN11" s="9">
        <f>IFERROR(('Yosys+Odin-II'!BN11/'Odin-II'!BN11), "NAN")</f>
        <v>1.0890545967436049</v>
      </c>
      <c r="BO11" s="9">
        <f>IFERROR(('Yosys+Odin-II'!BO11/'Odin-II'!BO11), "NAN")</f>
        <v>1.0266462265615679</v>
      </c>
      <c r="BP11" s="9">
        <f>IFERROR(('Yosys+Odin-II'!BP11/'Odin-II'!BP11), "NAN")</f>
        <v>1.0443986263951772</v>
      </c>
      <c r="BQ11" s="9">
        <f>IFERROR(('Yosys+Odin-II'!BQ11/'Odin-II'!BQ11), "NAN")</f>
        <v>1.0443986263951772</v>
      </c>
      <c r="BR11" s="9">
        <f>IFERROR(('Yosys+Odin-II'!BR11/'Odin-II'!BR11), "NAN")</f>
        <v>1.0403658271306027</v>
      </c>
      <c r="BS11" s="9">
        <f>IFERROR(('Yosys+Odin-II'!BS11/'Odin-II'!BS11), "NAN")</f>
        <v>1.0443986263951772</v>
      </c>
      <c r="BT11" s="9" t="str">
        <f>IFERROR(('Yosys+Odin-II'!BT11/'Odin-II'!BT11), "NAN")</f>
        <v>NAN</v>
      </c>
      <c r="BU11" s="9" t="str">
        <f>IFERROR(('Yosys+Odin-II'!BU11/'Odin-II'!BU11), "NAN")</f>
        <v>NAN</v>
      </c>
      <c r="BV11" s="9">
        <f>IFERROR(('Yosys+Odin-II'!BV11/'Odin-II'!BV11), "NAN")</f>
        <v>0.90206316145012388</v>
      </c>
      <c r="BW11" s="9">
        <f>IFERROR(('Yosys+Odin-II'!BW11/'Odin-II'!BW11), "NAN")</f>
        <v>0.90206267537357454</v>
      </c>
      <c r="BX11" s="9">
        <f>IFERROR(('Yosys+Odin-II'!BX11/'Odin-II'!BX11), "NAN")</f>
        <v>0.85106382978723416</v>
      </c>
      <c r="BY11" s="9">
        <f>IFERROR(('Yosys+Odin-II'!BY11/'Odin-II'!BY11), "NAN")</f>
        <v>1.0121951219512195</v>
      </c>
      <c r="BZ11" s="9">
        <f>IFERROR(('Yosys+Odin-II'!BZ11/'Odin-II'!BZ11), "NAN")</f>
        <v>1.0012961591999752</v>
      </c>
      <c r="CA11" s="9">
        <f>IFERROR(('Yosys+Odin-II'!CA11/'Odin-II'!CA11), "NAN")</f>
        <v>1.0000430033542616</v>
      </c>
      <c r="CB11" s="9" t="s">
        <v>159</v>
      </c>
    </row>
    <row r="12" spans="1:80" x14ac:dyDescent="0.2">
      <c r="A12" s="9" t="s">
        <v>160</v>
      </c>
      <c r="B12" s="9" t="str">
        <f>'Yosys+Odin-II'!B12</f>
        <v xml:space="preserve">  mkDelayWorker32B</v>
      </c>
      <c r="C12" s="9" t="s">
        <v>161</v>
      </c>
      <c r="D12" s="9">
        <f>IFERROR(('Yosys+Odin-II'!D12/'Odin-II'!D12), "NAN")</f>
        <v>1.0190858864892014</v>
      </c>
      <c r="E12" s="9" t="str">
        <f>IFERROR(('Yosys+Odin-II'!E12/'Odin-II'!E12), "NAN")</f>
        <v>NAN</v>
      </c>
      <c r="F12" s="9">
        <f>IFERROR(('Yosys+Odin-II'!F12/'Odin-II'!F12), "NAN")</f>
        <v>6.8412698412698409</v>
      </c>
      <c r="G12" s="9">
        <f>IFERROR(('Yosys+Odin-II'!G12/'Odin-II'!G12), "NAN")</f>
        <v>0.95712066286897979</v>
      </c>
      <c r="H12" s="9">
        <f>IFERROR(('Yosys+Odin-II'!H12/'Odin-II'!H12), "NAN")</f>
        <v>1</v>
      </c>
      <c r="I12" s="9">
        <f>IFERROR(('Yosys+Odin-II'!I12/'Odin-II'!I12), "NAN")</f>
        <v>1.034274193548387</v>
      </c>
      <c r="J12" s="9">
        <f>IFERROR(('Yosys+Odin-II'!J12/'Odin-II'!J12), "NAN")</f>
        <v>1</v>
      </c>
      <c r="K12" s="9">
        <f>IFERROR(('Yosys+Odin-II'!K12/'Odin-II'!K12), "NAN")</f>
        <v>1</v>
      </c>
      <c r="L12" s="9">
        <f>IFERROR(('Yosys+Odin-II'!L12/'Odin-II'!L12), "NAN")</f>
        <v>0.98804584769003589</v>
      </c>
      <c r="M12" s="9">
        <f>IFERROR(('Yosys+Odin-II'!M12/'Odin-II'!M12), "NAN")</f>
        <v>1</v>
      </c>
      <c r="N12" s="9">
        <f>IFERROR(('Yosys+Odin-II'!N12/'Odin-II'!N12), "NAN")</f>
        <v>1</v>
      </c>
      <c r="O12" s="9">
        <f>IFERROR(('Yosys+Odin-II'!O12/'Odin-II'!O12), "NAN")</f>
        <v>1.3311403508771931</v>
      </c>
      <c r="P12" s="9">
        <f>IFERROR(('Yosys+Odin-II'!P12/'Odin-II'!P12), "NAN")</f>
        <v>1.0019762845849802</v>
      </c>
      <c r="Q12" s="9">
        <f>IFERROR(('Yosys+Odin-II'!Q12/'Odin-II'!Q12), "NAN")</f>
        <v>0.9555555555555556</v>
      </c>
      <c r="R12" s="9" t="str">
        <f>IFERROR(('Yosys+Odin-II'!R12/'Odin-II'!R12), "NAN")</f>
        <v>NAN</v>
      </c>
      <c r="S12" s="9" t="str">
        <f>IFERROR(('Yosys+Odin-II'!S12/'Odin-II'!S12), "NAN")</f>
        <v>NAN</v>
      </c>
      <c r="T12" s="9" t="str">
        <f>IFERROR(('Yosys+Odin-II'!T12/'Odin-II'!T12), "NAN")</f>
        <v>NAN</v>
      </c>
      <c r="U12" s="9" t="str">
        <f>IFERROR(('Yosys+Odin-II'!U12/'Odin-II'!U12), "NAN")</f>
        <v>NAN</v>
      </c>
      <c r="V12" s="9" t="str">
        <f>IFERROR(('Yosys+Odin-II'!V12/'Odin-II'!V12), "NAN")</f>
        <v>NAN</v>
      </c>
      <c r="W12" s="9" t="str">
        <f>IFERROR(('Yosys+Odin-II'!W12/'Odin-II'!W12), "NAN")</f>
        <v>NAN</v>
      </c>
      <c r="X12" s="9" t="str">
        <f>IFERROR(('Yosys+Odin-II'!X12/'Odin-II'!X12), "NAN")</f>
        <v>NAN</v>
      </c>
      <c r="Y12" s="9" t="str">
        <f>IFERROR(('Yosys+Odin-II'!Y12/'Odin-II'!Y12), "NAN")</f>
        <v>NAN</v>
      </c>
      <c r="Z12" s="9">
        <f>IFERROR(('Yosys+Odin-II'!Z12/'Odin-II'!Z12), "NAN")</f>
        <v>0.99922882427307202</v>
      </c>
      <c r="AA12" s="9">
        <f>IFERROR(('Yosys+Odin-II'!AA12/'Odin-II'!AA12), "NAN")</f>
        <v>1.0019762845849802</v>
      </c>
      <c r="AB12" s="9">
        <f>IFERROR(('Yosys+Odin-II'!AB12/'Odin-II'!AB12), "NAN")</f>
        <v>1</v>
      </c>
      <c r="AC12" s="9">
        <f>IFERROR(('Yosys+Odin-II'!AC12/'Odin-II'!AC12), "NAN")</f>
        <v>0.96447854504120489</v>
      </c>
      <c r="AD12" s="9">
        <f>IFERROR(('Yosys+Odin-II'!AD12/'Odin-II'!AD12), "NAN")</f>
        <v>0.96888225043564846</v>
      </c>
      <c r="AE12" s="9">
        <f>IFERROR(('Yosys+Odin-II'!AE12/'Odin-II'!AE12), "NAN")</f>
        <v>1</v>
      </c>
      <c r="AF12" s="9">
        <f>IFERROR(('Yosys+Odin-II'!AF12/'Odin-II'!AF12), "NAN")</f>
        <v>0.97741206840916428</v>
      </c>
      <c r="AG12" s="9">
        <f>IFERROR(('Yosys+Odin-II'!AG12/'Odin-II'!AG12), "NAN")</f>
        <v>1.0961538461538463</v>
      </c>
      <c r="AH12" s="9">
        <f>IFERROR(('Yosys+Odin-II'!AH12/'Odin-II'!AH12), "NAN")</f>
        <v>1</v>
      </c>
      <c r="AI12" s="9">
        <f>IFERROR(('Yosys+Odin-II'!AI12/'Odin-II'!AI12), "NAN")</f>
        <v>1</v>
      </c>
      <c r="AJ12" s="9">
        <f>IFERROR(('Yosys+Odin-II'!AJ12/'Odin-II'!AJ12), "NAN")</f>
        <v>1</v>
      </c>
      <c r="AK12" s="9" t="str">
        <f>IFERROR(('Yosys+Odin-II'!AK12/'Odin-II'!AK12), "NAN")</f>
        <v>NAN</v>
      </c>
      <c r="AL12" s="9" t="str">
        <f>IFERROR(('Yosys+Odin-II'!AL12/'Odin-II'!AL12), "NAN")</f>
        <v>NAN</v>
      </c>
      <c r="AM12" s="9">
        <f>IFERROR(('Yosys+Odin-II'!AM12/'Odin-II'!AM12), "NAN")</f>
        <v>0.95755968169761274</v>
      </c>
      <c r="AN12" s="9">
        <f>IFERROR(('Yosys+Odin-II'!AN12/'Odin-II'!AN12), "NAN")</f>
        <v>0.89428894355428501</v>
      </c>
      <c r="AO12" s="9">
        <f>IFERROR(('Yosys+Odin-II'!AO12/'Odin-II'!AO12), "NAN")</f>
        <v>1.0297482837528604</v>
      </c>
      <c r="AP12" s="9">
        <f>IFERROR(('Yosys+Odin-II'!AP12/'Odin-II'!AP12), "NAN")</f>
        <v>1.3333333333333335</v>
      </c>
      <c r="AQ12" s="9">
        <f>IFERROR(('Yosys+Odin-II'!AQ12/'Odin-II'!AQ12), "NAN")</f>
        <v>0.96834894972593411</v>
      </c>
      <c r="AR12" s="9">
        <f>IFERROR(('Yosys+Odin-II'!AR12/'Odin-II'!AR12), "NAN")</f>
        <v>0.91551644964292689</v>
      </c>
      <c r="AS12" s="9">
        <f>IFERROR(('Yosys+Odin-II'!AS12/'Odin-II'!AS12), "NAN")</f>
        <v>0.96834894972593411</v>
      </c>
      <c r="AT12" s="9">
        <f>IFERROR(('Yosys+Odin-II'!AT12/'Odin-II'!AT12), "NAN")</f>
        <v>0.96834894972593411</v>
      </c>
      <c r="AU12" s="9">
        <f>IFERROR(('Yosys+Odin-II'!AU12/'Odin-II'!AU12), "NAN")</f>
        <v>0.93952180028129384</v>
      </c>
      <c r="AV12" s="9">
        <f>IFERROR(('Yosys+Odin-II'!AV12/'Odin-II'!AV12), "NAN")</f>
        <v>0.90518282629382218</v>
      </c>
      <c r="AW12" s="9">
        <f>IFERROR(('Yosys+Odin-II'!AW12/'Odin-II'!AW12), "NAN")</f>
        <v>0.90160296032825515</v>
      </c>
      <c r="AX12" s="9">
        <f>IFERROR(('Yosys+Odin-II'!AX12/'Odin-II'!AX12), "NAN")</f>
        <v>0.96351356751788375</v>
      </c>
      <c r="AY12" s="9">
        <f>IFERROR(('Yosys+Odin-II'!AY12/'Odin-II'!AY12), "NAN")</f>
        <v>0.95735172061546314</v>
      </c>
      <c r="AZ12" s="9">
        <f>IFERROR(('Yosys+Odin-II'!AZ12/'Odin-II'!AZ12), "NAN")</f>
        <v>1</v>
      </c>
      <c r="BA12" s="9">
        <f>IFERROR(('Yosys+Odin-II'!BA12/'Odin-II'!BA12), "NAN")</f>
        <v>0.92595792474836924</v>
      </c>
      <c r="BB12" s="9">
        <f>IFERROR(('Yosys+Odin-II'!BB12/'Odin-II'!BB12), "NAN")</f>
        <v>0.875</v>
      </c>
      <c r="BC12" s="9">
        <f>IFERROR(('Yosys+Odin-II'!BC12/'Odin-II'!BC12), "NAN")</f>
        <v>1</v>
      </c>
      <c r="BD12" s="9">
        <f>IFERROR(('Yosys+Odin-II'!BD12/'Odin-II'!BD12), "NAN")</f>
        <v>1.1430309406493597</v>
      </c>
      <c r="BE12" s="9">
        <f>IFERROR(('Yosys+Odin-II'!BE12/'Odin-II'!BE12), "NAN")</f>
        <v>1</v>
      </c>
      <c r="BF12" s="9">
        <f>IFERROR(('Yosys+Odin-II'!BF12/'Odin-II'!BF12), "NAN")</f>
        <v>1</v>
      </c>
      <c r="BG12" s="9">
        <f>IFERROR(('Yosys+Odin-II'!BG12/'Odin-II'!BG12), "NAN")</f>
        <v>0.94441759304011585</v>
      </c>
      <c r="BH12" s="9">
        <f>IFERROR(('Yosys+Odin-II'!BH12/'Odin-II'!BH12), "NAN")</f>
        <v>0.9189915687170328</v>
      </c>
      <c r="BI12" s="9">
        <f>IFERROR(('Yosys+Odin-II'!BI12/'Odin-II'!BI12), "NAN")</f>
        <v>0.91334394875808522</v>
      </c>
      <c r="BJ12" s="9">
        <f>IFERROR(('Yosys+Odin-II'!BJ12/'Odin-II'!BJ12), "NAN")</f>
        <v>0.92966181834556672</v>
      </c>
      <c r="BK12" s="9">
        <f>IFERROR(('Yosys+Odin-II'!BK12/'Odin-II'!BK12), "NAN")</f>
        <v>1</v>
      </c>
      <c r="BL12" s="9">
        <f>IFERROR(('Yosys+Odin-II'!BL12/'Odin-II'!BL12), "NAN")</f>
        <v>0.97070635483108902</v>
      </c>
      <c r="BM12" s="9">
        <f>IFERROR(('Yosys+Odin-II'!BM12/'Odin-II'!BM12), "NAN")</f>
        <v>0.97994801336799109</v>
      </c>
      <c r="BN12" s="9">
        <f>IFERROR(('Yosys+Odin-II'!BN12/'Odin-II'!BN12), "NAN")</f>
        <v>1.0298207185185897</v>
      </c>
      <c r="BO12" s="9">
        <f>IFERROR(('Yosys+Odin-II'!BO12/'Odin-II'!BO12), "NAN")</f>
        <v>1.0334953191571585</v>
      </c>
      <c r="BP12" s="9">
        <f>IFERROR(('Yosys+Odin-II'!BP12/'Odin-II'!BP12), "NAN")</f>
        <v>0.95346891397805189</v>
      </c>
      <c r="BQ12" s="9">
        <f>IFERROR(('Yosys+Odin-II'!BQ12/'Odin-II'!BQ12), "NAN")</f>
        <v>0.95346891397805189</v>
      </c>
      <c r="BR12" s="9">
        <f>IFERROR(('Yosys+Odin-II'!BR12/'Odin-II'!BR12), "NAN")</f>
        <v>0.88831562050019353</v>
      </c>
      <c r="BS12" s="9">
        <f>IFERROR(('Yosys+Odin-II'!BS12/'Odin-II'!BS12), "NAN")</f>
        <v>0.95346891397805189</v>
      </c>
      <c r="BT12" s="9" t="str">
        <f>IFERROR(('Yosys+Odin-II'!BT12/'Odin-II'!BT12), "NAN")</f>
        <v>NAN</v>
      </c>
      <c r="BU12" s="9" t="str">
        <f>IFERROR(('Yosys+Odin-II'!BU12/'Odin-II'!BU12), "NAN")</f>
        <v>NAN</v>
      </c>
      <c r="BV12" s="9">
        <f>IFERROR(('Yosys+Odin-II'!BV12/'Odin-II'!BV12), "NAN")</f>
        <v>1</v>
      </c>
      <c r="BW12" s="9">
        <f>IFERROR(('Yosys+Odin-II'!BW12/'Odin-II'!BW12), "NAN")</f>
        <v>1</v>
      </c>
      <c r="BX12" s="9">
        <f>IFERROR(('Yosys+Odin-II'!BX12/'Odin-II'!BX12), "NAN")</f>
        <v>0.95580110497237569</v>
      </c>
      <c r="BY12" s="9">
        <f>IFERROR(('Yosys+Odin-II'!BY12/'Odin-II'!BY12), "NAN")</f>
        <v>0.96385542168674709</v>
      </c>
      <c r="BZ12" s="9">
        <f>IFERROR(('Yosys+Odin-II'!BZ12/'Odin-II'!BZ12), "NAN")</f>
        <v>0.95227983132884819</v>
      </c>
      <c r="CA12" s="9">
        <f>IFERROR(('Yosys+Odin-II'!CA12/'Odin-II'!CA12), "NAN")</f>
        <v>0.95167073290411508</v>
      </c>
      <c r="CB12" s="9" t="s">
        <v>159</v>
      </c>
    </row>
    <row r="13" spans="1:80" x14ac:dyDescent="0.2">
      <c r="A13" s="9" t="s">
        <v>160</v>
      </c>
      <c r="B13" s="9" t="str">
        <f>'Yosys+Odin-II'!B13</f>
        <v xml:space="preserve">  raygentop</v>
      </c>
      <c r="C13" s="9" t="s">
        <v>161</v>
      </c>
      <c r="D13" s="9">
        <f>IFERROR(('Yosys+Odin-II'!D13/'Odin-II'!D13), "NAN")</f>
        <v>1.1694214876033058</v>
      </c>
      <c r="E13" s="9" t="str">
        <f>IFERROR(('Yosys+Odin-II'!E13/'Odin-II'!E13), "NAN")</f>
        <v>NAN</v>
      </c>
      <c r="F13" s="9">
        <f>IFERROR(('Yosys+Odin-II'!F13/'Odin-II'!F13), "NAN")</f>
        <v>6.6363636363636358</v>
      </c>
      <c r="G13" s="9">
        <f>IFERROR(('Yosys+Odin-II'!G13/'Odin-II'!G13), "NAN")</f>
        <v>0.81053180396246094</v>
      </c>
      <c r="H13" s="9">
        <f>IFERROR(('Yosys+Odin-II'!H13/'Odin-II'!H13), "NAN")</f>
        <v>1.3333333333333333</v>
      </c>
      <c r="I13" s="9">
        <f>IFERROR(('Yosys+Odin-II'!I13/'Odin-II'!I13), "NAN")</f>
        <v>0.81081081081081074</v>
      </c>
      <c r="J13" s="9">
        <f>IFERROR(('Yosys+Odin-II'!J13/'Odin-II'!J13), "NAN")</f>
        <v>1</v>
      </c>
      <c r="K13" s="9">
        <f>IFERROR(('Yosys+Odin-II'!K13/'Odin-II'!K13), "NAN")</f>
        <v>1</v>
      </c>
      <c r="L13" s="9">
        <f>IFERROR(('Yosys+Odin-II'!L13/'Odin-II'!L13), "NAN")</f>
        <v>0.93721203360737193</v>
      </c>
      <c r="M13" s="9">
        <f>IFERROR(('Yosys+Odin-II'!M13/'Odin-II'!M13), "NAN")</f>
        <v>1</v>
      </c>
      <c r="N13" s="9">
        <f>IFERROR(('Yosys+Odin-II'!N13/'Odin-II'!N13), "NAN")</f>
        <v>1</v>
      </c>
      <c r="O13" s="9">
        <f>IFERROR(('Yosys+Odin-II'!O13/'Odin-II'!O13), "NAN")</f>
        <v>1.0540540540540539</v>
      </c>
      <c r="P13" s="9">
        <f>IFERROR(('Yosys+Odin-II'!P13/'Odin-II'!P13), "NAN")</f>
        <v>1.1028037383177569</v>
      </c>
      <c r="Q13" s="9" t="str">
        <f>IFERROR(('Yosys+Odin-II'!Q13/'Odin-II'!Q13), "NAN")</f>
        <v>NAN</v>
      </c>
      <c r="R13" s="9">
        <f>IFERROR(('Yosys+Odin-II'!R13/'Odin-II'!R13), "NAN")</f>
        <v>0.75</v>
      </c>
      <c r="S13" s="9" t="str">
        <f>IFERROR(('Yosys+Odin-II'!S13/'Odin-II'!S13), "NAN")</f>
        <v>NAN</v>
      </c>
      <c r="T13" s="9" t="str">
        <f>IFERROR(('Yosys+Odin-II'!T13/'Odin-II'!T13), "NAN")</f>
        <v>NAN</v>
      </c>
      <c r="U13" s="9" t="str">
        <f>IFERROR(('Yosys+Odin-II'!U13/'Odin-II'!U13), "NAN")</f>
        <v>NAN</v>
      </c>
      <c r="V13" s="9" t="str">
        <f>IFERROR(('Yosys+Odin-II'!V13/'Odin-II'!V13), "NAN")</f>
        <v>NAN</v>
      </c>
      <c r="W13" s="9" t="str">
        <f>IFERROR(('Yosys+Odin-II'!W13/'Odin-II'!W13), "NAN")</f>
        <v>NAN</v>
      </c>
      <c r="X13" s="9" t="str">
        <f>IFERROR(('Yosys+Odin-II'!X13/'Odin-II'!X13), "NAN")</f>
        <v>NAN</v>
      </c>
      <c r="Y13" s="9" t="str">
        <f>IFERROR(('Yosys+Odin-II'!Y13/'Odin-II'!Y13), "NAN")</f>
        <v>NAN</v>
      </c>
      <c r="Z13" s="9">
        <f>IFERROR(('Yosys+Odin-II'!Z13/'Odin-II'!Z13), "NAN")</f>
        <v>1.0780132869345145</v>
      </c>
      <c r="AA13" s="9">
        <f>IFERROR(('Yosys+Odin-II'!AA13/'Odin-II'!AA13), "NAN")</f>
        <v>1.1028037383177569</v>
      </c>
      <c r="AB13" s="9">
        <f>IFERROR(('Yosys+Odin-II'!AB13/'Odin-II'!AB13), "NAN")</f>
        <v>1</v>
      </c>
      <c r="AC13" s="9">
        <f>IFERROR(('Yosys+Odin-II'!AC13/'Odin-II'!AC13), "NAN")</f>
        <v>1.0624367195410058</v>
      </c>
      <c r="AD13" s="9">
        <f>IFERROR(('Yosys+Odin-II'!AD13/'Odin-II'!AD13), "NAN")</f>
        <v>1.0317183687696061</v>
      </c>
      <c r="AE13" s="9">
        <f>IFERROR(('Yosys+Odin-II'!AE13/'Odin-II'!AE13), "NAN")</f>
        <v>1</v>
      </c>
      <c r="AF13" s="9">
        <f>IFERROR(('Yosys+Odin-II'!AF13/'Odin-II'!AF13), "NAN")</f>
        <v>1.0415224913494809</v>
      </c>
      <c r="AG13" s="9">
        <f>IFERROR(('Yosys+Odin-II'!AG13/'Odin-II'!AG13), "NAN")</f>
        <v>1.042319749216301</v>
      </c>
      <c r="AH13" s="9">
        <f>IFERROR(('Yosys+Odin-II'!AH13/'Odin-II'!AH13), "NAN")</f>
        <v>1</v>
      </c>
      <c r="AI13" s="9">
        <f>IFERROR(('Yosys+Odin-II'!AI13/'Odin-II'!AI13), "NAN")</f>
        <v>1</v>
      </c>
      <c r="AJ13" s="9">
        <f>IFERROR(('Yosys+Odin-II'!AJ13/'Odin-II'!AJ13), "NAN")</f>
        <v>1</v>
      </c>
      <c r="AK13" s="9" t="str">
        <f>IFERROR(('Yosys+Odin-II'!AK13/'Odin-II'!AK13), "NAN")</f>
        <v>NAN</v>
      </c>
      <c r="AL13" s="9" t="str">
        <f>IFERROR(('Yosys+Odin-II'!AL13/'Odin-II'!AL13), "NAN")</f>
        <v>NAN</v>
      </c>
      <c r="AM13" s="9">
        <f>IFERROR(('Yosys+Odin-II'!AM13/'Odin-II'!AM13), "NAN")</f>
        <v>1.2105263157894737</v>
      </c>
      <c r="AN13" s="9">
        <f>IFERROR(('Yosys+Odin-II'!AN13/'Odin-II'!AN13), "NAN")</f>
        <v>1.1090942767179108</v>
      </c>
      <c r="AO13" s="9">
        <f>IFERROR(('Yosys+Odin-II'!AO13/'Odin-II'!AO13), "NAN")</f>
        <v>1.2644628099173554</v>
      </c>
      <c r="AP13" s="9">
        <f>IFERROR(('Yosys+Odin-II'!AP13/'Odin-II'!AP13), "NAN")</f>
        <v>1</v>
      </c>
      <c r="AQ13" s="9">
        <f>IFERROR(('Yosys+Odin-II'!AQ13/'Odin-II'!AQ13), "NAN")</f>
        <v>1.0782901846544191</v>
      </c>
      <c r="AR13" s="9">
        <f>IFERROR(('Yosys+Odin-II'!AR13/'Odin-II'!AR13), "NAN")</f>
        <v>1.0475511522197443</v>
      </c>
      <c r="AS13" s="9">
        <f>IFERROR(('Yosys+Odin-II'!AS13/'Odin-II'!AS13), "NAN")</f>
        <v>1.0782901846544191</v>
      </c>
      <c r="AT13" s="9">
        <f>IFERROR(('Yosys+Odin-II'!AT13/'Odin-II'!AT13), "NAN")</f>
        <v>1.0782901846544191</v>
      </c>
      <c r="AU13" s="9">
        <f>IFERROR(('Yosys+Odin-II'!AU13/'Odin-II'!AU13), "NAN")</f>
        <v>1.0185185185185186</v>
      </c>
      <c r="AV13" s="9">
        <f>IFERROR(('Yosys+Odin-II'!AV13/'Odin-II'!AV13), "NAN")</f>
        <v>1.0770424148735007</v>
      </c>
      <c r="AW13" s="9">
        <f>IFERROR(('Yosys+Odin-II'!AW13/'Odin-II'!AW13), "NAN")</f>
        <v>1.0764406351193556</v>
      </c>
      <c r="AX13" s="9">
        <f>IFERROR(('Yosys+Odin-II'!AX13/'Odin-II'!AX13), "NAN")</f>
        <v>1.2155406058415936</v>
      </c>
      <c r="AY13" s="9">
        <f>IFERROR(('Yosys+Odin-II'!AY13/'Odin-II'!AY13), "NAN")</f>
        <v>1.213790766934574</v>
      </c>
      <c r="AZ13" s="9">
        <f>IFERROR(('Yosys+Odin-II'!AZ13/'Odin-II'!AZ13), "NAN")</f>
        <v>1.1379310344827587</v>
      </c>
      <c r="BA13" s="9">
        <f>IFERROR(('Yosys+Odin-II'!BA13/'Odin-II'!BA13), "NAN")</f>
        <v>0.96803772596279802</v>
      </c>
      <c r="BB13" s="9">
        <f>IFERROR(('Yosys+Odin-II'!BB13/'Odin-II'!BB13), "NAN")</f>
        <v>1.5517241379310345</v>
      </c>
      <c r="BC13" s="9">
        <f>IFERROR(('Yosys+Odin-II'!BC13/'Odin-II'!BC13), "NAN")</f>
        <v>1</v>
      </c>
      <c r="BD13" s="9">
        <f>IFERROR(('Yosys+Odin-II'!BD13/'Odin-II'!BD13), "NAN")</f>
        <v>1.0086740989024319</v>
      </c>
      <c r="BE13" s="9">
        <f>IFERROR(('Yosys+Odin-II'!BE13/'Odin-II'!BE13), "NAN")</f>
        <v>1.1456630943146131</v>
      </c>
      <c r="BF13" s="9">
        <f>IFERROR(('Yosys+Odin-II'!BF13/'Odin-II'!BF13), "NAN")</f>
        <v>1.1456652773586289</v>
      </c>
      <c r="BG13" s="9">
        <f>IFERROR(('Yosys+Odin-II'!BG13/'Odin-II'!BG13), "NAN")</f>
        <v>1.1277213352685052</v>
      </c>
      <c r="BH13" s="9">
        <f>IFERROR(('Yosys+Odin-II'!BH13/'Odin-II'!BH13), "NAN")</f>
        <v>1.3449598776283083</v>
      </c>
      <c r="BI13" s="9">
        <f>IFERROR(('Yosys+Odin-II'!BI13/'Odin-II'!BI13), "NAN")</f>
        <v>1.3443697568652557</v>
      </c>
      <c r="BJ13" s="9">
        <f>IFERROR(('Yosys+Odin-II'!BJ13/'Odin-II'!BJ13), "NAN")</f>
        <v>1.0246050246050247</v>
      </c>
      <c r="BK13" s="9">
        <f>IFERROR(('Yosys+Odin-II'!BK13/'Odin-II'!BK13), "NAN")</f>
        <v>1.1764705882352942</v>
      </c>
      <c r="BL13" s="9">
        <f>IFERROR(('Yosys+Odin-II'!BL13/'Odin-II'!BL13), "NAN")</f>
        <v>0.95083422080227187</v>
      </c>
      <c r="BM13" s="9">
        <f>IFERROR(('Yosys+Odin-II'!BM13/'Odin-II'!BM13), "NAN")</f>
        <v>1.1032071376898962</v>
      </c>
      <c r="BN13" s="9">
        <f>IFERROR(('Yosys+Odin-II'!BN13/'Odin-II'!BN13), "NAN")</f>
        <v>0.82370405504180089</v>
      </c>
      <c r="BO13" s="9">
        <f>IFERROR(('Yosys+Odin-II'!BO13/'Odin-II'!BO13), "NAN")</f>
        <v>0.77940387048121251</v>
      </c>
      <c r="BP13" s="9">
        <f>IFERROR(('Yosys+Odin-II'!BP13/'Odin-II'!BP13), "NAN")</f>
        <v>1.174097060107423</v>
      </c>
      <c r="BQ13" s="9">
        <f>IFERROR(('Yosys+Odin-II'!BQ13/'Odin-II'!BQ13), "NAN")</f>
        <v>1.174097060107423</v>
      </c>
      <c r="BR13" s="9">
        <f>IFERROR(('Yosys+Odin-II'!BR13/'Odin-II'!BR13), "NAN")</f>
        <v>1.0422479158087077</v>
      </c>
      <c r="BS13" s="9">
        <f>IFERROR(('Yosys+Odin-II'!BS13/'Odin-II'!BS13), "NAN")</f>
        <v>1.174097060107423</v>
      </c>
      <c r="BT13" s="9" t="str">
        <f>IFERROR(('Yosys+Odin-II'!BT13/'Odin-II'!BT13), "NAN")</f>
        <v>NAN</v>
      </c>
      <c r="BU13" s="9" t="str">
        <f>IFERROR(('Yosys+Odin-II'!BU13/'Odin-II'!BU13), "NAN")</f>
        <v>NAN</v>
      </c>
      <c r="BV13" s="9">
        <f>IFERROR(('Yosys+Odin-II'!BV13/'Odin-II'!BV13), "NAN")</f>
        <v>1.1160442624791005</v>
      </c>
      <c r="BW13" s="9">
        <f>IFERROR(('Yosys+Odin-II'!BW13/'Odin-II'!BW13), "NAN")</f>
        <v>1.1160418363995446</v>
      </c>
      <c r="BX13" s="9">
        <f>IFERROR(('Yosys+Odin-II'!BX13/'Odin-II'!BX13), "NAN")</f>
        <v>1.1111111111111109</v>
      </c>
      <c r="BY13" s="9">
        <f>IFERROR(('Yosys+Odin-II'!BY13/'Odin-II'!BY13), "NAN")</f>
        <v>1</v>
      </c>
      <c r="BZ13" s="9">
        <f>IFERROR(('Yosys+Odin-II'!BZ13/'Odin-II'!BZ13), "NAN")</f>
        <v>1.1810181943738431</v>
      </c>
      <c r="CA13" s="9">
        <f>IFERROR(('Yosys+Odin-II'!CA13/'Odin-II'!CA13), "NAN")</f>
        <v>1.1756319382127263</v>
      </c>
      <c r="CB13" s="9" t="s">
        <v>159</v>
      </c>
    </row>
    <row r="14" spans="1:80" x14ac:dyDescent="0.2">
      <c r="A14" s="9" t="s">
        <v>160</v>
      </c>
      <c r="B14" s="9" t="str">
        <f>'Yosys+Odin-II'!B14</f>
        <v xml:space="preserve">  mkSMAdapter4B</v>
      </c>
      <c r="C14" s="9" t="s">
        <v>161</v>
      </c>
      <c r="D14" s="9">
        <f>IFERROR(('Yosys+Odin-II'!D14/'Odin-II'!D14), "NAN")</f>
        <v>0.96843291995490421</v>
      </c>
      <c r="E14" s="9" t="str">
        <f>IFERROR(('Yosys+Odin-II'!E14/'Odin-II'!E14), "NAN")</f>
        <v>NAN</v>
      </c>
      <c r="F14" s="9">
        <f>IFERROR(('Yosys+Odin-II'!F14/'Odin-II'!F14), "NAN")</f>
        <v>9.1052631578947363</v>
      </c>
      <c r="G14" s="9">
        <f>IFERROR(('Yosys+Odin-II'!G14/'Odin-II'!G14), "NAN")</f>
        <v>0.89899768696993065</v>
      </c>
      <c r="H14" s="9">
        <f>IFERROR(('Yosys+Odin-II'!H14/'Odin-II'!H14), "NAN")</f>
        <v>1.25</v>
      </c>
      <c r="I14" s="9">
        <f>IFERROR(('Yosys+Odin-II'!I14/'Odin-II'!I14), "NAN")</f>
        <v>1</v>
      </c>
      <c r="J14" s="9">
        <f>IFERROR(('Yosys+Odin-II'!J14/'Odin-II'!J14), "NAN")</f>
        <v>1</v>
      </c>
      <c r="K14" s="9">
        <f>IFERROR(('Yosys+Odin-II'!K14/'Odin-II'!K14), "NAN")</f>
        <v>1</v>
      </c>
      <c r="L14" s="9">
        <f>IFERROR(('Yosys+Odin-II'!L14/'Odin-II'!L14), "NAN")</f>
        <v>0.99710899103787221</v>
      </c>
      <c r="M14" s="9">
        <f>IFERROR(('Yosys+Odin-II'!M14/'Odin-II'!M14), "NAN")</f>
        <v>1</v>
      </c>
      <c r="N14" s="9">
        <f>IFERROR(('Yosys+Odin-II'!N14/'Odin-II'!N14), "NAN")</f>
        <v>1</v>
      </c>
      <c r="O14" s="9">
        <f>IFERROR(('Yosys+Odin-II'!O14/'Odin-II'!O14), "NAN")</f>
        <v>0.9197860962566845</v>
      </c>
      <c r="P14" s="9">
        <f>IFERROR(('Yosys+Odin-II'!P14/'Odin-II'!P14), "NAN")</f>
        <v>1</v>
      </c>
      <c r="Q14" s="9">
        <f>IFERROR(('Yosys+Odin-II'!Q14/'Odin-II'!Q14), "NAN")</f>
        <v>1</v>
      </c>
      <c r="R14" s="9" t="str">
        <f>IFERROR(('Yosys+Odin-II'!R14/'Odin-II'!R14), "NAN")</f>
        <v>NAN</v>
      </c>
      <c r="S14" s="9" t="str">
        <f>IFERROR(('Yosys+Odin-II'!S14/'Odin-II'!S14), "NAN")</f>
        <v>NAN</v>
      </c>
      <c r="T14" s="9" t="str">
        <f>IFERROR(('Yosys+Odin-II'!T14/'Odin-II'!T14), "NAN")</f>
        <v>NAN</v>
      </c>
      <c r="U14" s="9" t="str">
        <f>IFERROR(('Yosys+Odin-II'!U14/'Odin-II'!U14), "NAN")</f>
        <v>NAN</v>
      </c>
      <c r="V14" s="9" t="str">
        <f>IFERROR(('Yosys+Odin-II'!V14/'Odin-II'!V14), "NAN")</f>
        <v>NAN</v>
      </c>
      <c r="W14" s="9" t="str">
        <f>IFERROR(('Yosys+Odin-II'!W14/'Odin-II'!W14), "NAN")</f>
        <v>NAN</v>
      </c>
      <c r="X14" s="9" t="str">
        <f>IFERROR(('Yosys+Odin-II'!X14/'Odin-II'!X14), "NAN")</f>
        <v>NAN</v>
      </c>
      <c r="Y14" s="9" t="str">
        <f>IFERROR(('Yosys+Odin-II'!Y14/'Odin-II'!Y14), "NAN")</f>
        <v>NAN</v>
      </c>
      <c r="Z14" s="9">
        <f>IFERROR(('Yosys+Odin-II'!Z14/'Odin-II'!Z14), "NAN")</f>
        <v>0.98497225166801772</v>
      </c>
      <c r="AA14" s="9">
        <f>IFERROR(('Yosys+Odin-II'!AA14/'Odin-II'!AA14), "NAN")</f>
        <v>1</v>
      </c>
      <c r="AB14" s="9">
        <f>IFERROR(('Yosys+Odin-II'!AB14/'Odin-II'!AB14), "NAN")</f>
        <v>1</v>
      </c>
      <c r="AC14" s="9">
        <f>IFERROR(('Yosys+Odin-II'!AC14/'Odin-II'!AC14), "NAN")</f>
        <v>0.97310513447432767</v>
      </c>
      <c r="AD14" s="9">
        <f>IFERROR(('Yosys+Odin-II'!AD14/'Odin-II'!AD14), "NAN")</f>
        <v>0.97525994980279673</v>
      </c>
      <c r="AE14" s="9">
        <f>IFERROR(('Yosys+Odin-II'!AE14/'Odin-II'!AE14), "NAN")</f>
        <v>1</v>
      </c>
      <c r="AF14" s="9">
        <f>IFERROR(('Yosys+Odin-II'!AF14/'Odin-II'!AF14), "NAN")</f>
        <v>0.97107438016528924</v>
      </c>
      <c r="AG14" s="9">
        <f>IFERROR(('Yosys+Odin-II'!AG14/'Odin-II'!AG14), "NAN")</f>
        <v>0.97457627118644063</v>
      </c>
      <c r="AH14" s="9">
        <f>IFERROR(('Yosys+Odin-II'!AH14/'Odin-II'!AH14), "NAN")</f>
        <v>1</v>
      </c>
      <c r="AI14" s="9">
        <f>IFERROR(('Yosys+Odin-II'!AI14/'Odin-II'!AI14), "NAN")</f>
        <v>1</v>
      </c>
      <c r="AJ14" s="9">
        <f>IFERROR(('Yosys+Odin-II'!AJ14/'Odin-II'!AJ14), "NAN")</f>
        <v>1</v>
      </c>
      <c r="AK14" s="9" t="str">
        <f>IFERROR(('Yosys+Odin-II'!AK14/'Odin-II'!AK14), "NAN")</f>
        <v>NAN</v>
      </c>
      <c r="AL14" s="9" t="str">
        <f>IFERROR(('Yosys+Odin-II'!AL14/'Odin-II'!AL14), "NAN")</f>
        <v>NAN</v>
      </c>
      <c r="AM14" s="9">
        <f>IFERROR(('Yosys+Odin-II'!AM14/'Odin-II'!AM14), "NAN")</f>
        <v>1.224390243902439</v>
      </c>
      <c r="AN14" s="9">
        <f>IFERROR(('Yosys+Odin-II'!AN14/'Odin-II'!AN14), "NAN")</f>
        <v>0.93517157922033023</v>
      </c>
      <c r="AO14" s="9">
        <f>IFERROR(('Yosys+Odin-II'!AO14/'Odin-II'!AO14), "NAN")</f>
        <v>0.91052631578947374</v>
      </c>
      <c r="AP14" s="9">
        <f>IFERROR(('Yosys+Odin-II'!AP14/'Odin-II'!AP14), "NAN")</f>
        <v>1</v>
      </c>
      <c r="AQ14" s="9">
        <f>IFERROR(('Yosys+Odin-II'!AQ14/'Odin-II'!AQ14), "NAN")</f>
        <v>1.0647973997833151</v>
      </c>
      <c r="AR14" s="9">
        <f>IFERROR(('Yosys+Odin-II'!AR14/'Odin-II'!AR14), "NAN")</f>
        <v>1.0404579723642904</v>
      </c>
      <c r="AS14" s="9">
        <f>IFERROR(('Yosys+Odin-II'!AS14/'Odin-II'!AS14), "NAN")</f>
        <v>1.0647973997833151</v>
      </c>
      <c r="AT14" s="9">
        <f>IFERROR(('Yosys+Odin-II'!AT14/'Odin-II'!AT14), "NAN")</f>
        <v>1.0647973997833151</v>
      </c>
      <c r="AU14" s="9">
        <f>IFERROR(('Yosys+Odin-II'!AU14/'Odin-II'!AU14), "NAN")</f>
        <v>0.96774193548387089</v>
      </c>
      <c r="AV14" s="9">
        <f>IFERROR(('Yosys+Odin-II'!AV14/'Odin-II'!AV14), "NAN")</f>
        <v>0.90009783897065132</v>
      </c>
      <c r="AW14" s="9">
        <f>IFERROR(('Yosys+Odin-II'!AW14/'Odin-II'!AW14), "NAN")</f>
        <v>0.8894791288988827</v>
      </c>
      <c r="AX14" s="9">
        <f>IFERROR(('Yosys+Odin-II'!AX14/'Odin-II'!AX14), "NAN")</f>
        <v>0.88511583719207954</v>
      </c>
      <c r="AY14" s="9">
        <f>IFERROR(('Yosys+Odin-II'!AY14/'Odin-II'!AY14), "NAN")</f>
        <v>0.88003769919829988</v>
      </c>
      <c r="AZ14" s="9">
        <f>IFERROR(('Yosys+Odin-II'!AZ14/'Odin-II'!AZ14), "NAN")</f>
        <v>1.0740740740740742</v>
      </c>
      <c r="BA14" s="9">
        <f>IFERROR(('Yosys+Odin-II'!BA14/'Odin-II'!BA14), "NAN")</f>
        <v>0.80772128894995787</v>
      </c>
      <c r="BB14" s="9">
        <f>IFERROR(('Yosys+Odin-II'!BB14/'Odin-II'!BB14), "NAN")</f>
        <v>0.73333333333333328</v>
      </c>
      <c r="BC14" s="9">
        <f>IFERROR(('Yosys+Odin-II'!BC14/'Odin-II'!BC14), "NAN")</f>
        <v>1</v>
      </c>
      <c r="BD14" s="9">
        <f>IFERROR(('Yosys+Odin-II'!BD14/'Odin-II'!BD14), "NAN")</f>
        <v>0.93693342278947123</v>
      </c>
      <c r="BE14" s="9">
        <f>IFERROR(('Yosys+Odin-II'!BE14/'Odin-II'!BE14), "NAN")</f>
        <v>1.0820741808765761</v>
      </c>
      <c r="BF14" s="9">
        <f>IFERROR(('Yosys+Odin-II'!BF14/'Odin-II'!BF14), "NAN")</f>
        <v>1.0820724681179124</v>
      </c>
      <c r="BG14" s="9">
        <f>IFERROR(('Yosys+Odin-II'!BG14/'Odin-II'!BG14), "NAN")</f>
        <v>0.75057471264367825</v>
      </c>
      <c r="BH14" s="9">
        <f>IFERROR(('Yosys+Odin-II'!BH14/'Odin-II'!BH14), "NAN")</f>
        <v>0.79752338162940184</v>
      </c>
      <c r="BI14" s="9">
        <f>IFERROR(('Yosys+Odin-II'!BI14/'Odin-II'!BI14), "NAN")</f>
        <v>0.79763035572767071</v>
      </c>
      <c r="BJ14" s="9">
        <f>IFERROR(('Yosys+Odin-II'!BJ14/'Odin-II'!BJ14), "NAN")</f>
        <v>0.90464547677261609</v>
      </c>
      <c r="BK14" s="9">
        <f>IFERROR(('Yosys+Odin-II'!BK14/'Odin-II'!BK14), "NAN")</f>
        <v>0.8666666666666667</v>
      </c>
      <c r="BL14" s="9">
        <f>IFERROR(('Yosys+Odin-II'!BL14/'Odin-II'!BL14), "NAN")</f>
        <v>0.8642631993695824</v>
      </c>
      <c r="BM14" s="9">
        <f>IFERROR(('Yosys+Odin-II'!BM14/'Odin-II'!BM14), "NAN")</f>
        <v>0.82750242954324582</v>
      </c>
      <c r="BN14" s="9">
        <f>IFERROR(('Yosys+Odin-II'!BN14/'Odin-II'!BN14), "NAN")</f>
        <v>0.65994795011439389</v>
      </c>
      <c r="BO14" s="9">
        <f>IFERROR(('Yosys+Odin-II'!BO14/'Odin-II'!BO14), "NAN")</f>
        <v>0.69288981714200304</v>
      </c>
      <c r="BP14" s="9">
        <f>IFERROR(('Yosys+Odin-II'!BP14/'Odin-II'!BP14), "NAN")</f>
        <v>1.112630845751621</v>
      </c>
      <c r="BQ14" s="9">
        <f>IFERROR(('Yosys+Odin-II'!BQ14/'Odin-II'!BQ14), "NAN")</f>
        <v>1.112630845751621</v>
      </c>
      <c r="BR14" s="9">
        <f>IFERROR(('Yosys+Odin-II'!BR14/'Odin-II'!BR14), "NAN")</f>
        <v>1.0465483952206396</v>
      </c>
      <c r="BS14" s="9">
        <f>IFERROR(('Yosys+Odin-II'!BS14/'Odin-II'!BS14), "NAN")</f>
        <v>1.112630845751621</v>
      </c>
      <c r="BT14" s="9" t="str">
        <f>IFERROR(('Yosys+Odin-II'!BT14/'Odin-II'!BT14), "NAN")</f>
        <v>NAN</v>
      </c>
      <c r="BU14" s="9" t="str">
        <f>IFERROR(('Yosys+Odin-II'!BU14/'Odin-II'!BU14), "NAN")</f>
        <v>NAN</v>
      </c>
      <c r="BV14" s="9">
        <f>IFERROR(('Yosys+Odin-II'!BV14/'Odin-II'!BV14), "NAN")</f>
        <v>1.0619164368746781</v>
      </c>
      <c r="BW14" s="9">
        <f>IFERROR(('Yosys+Odin-II'!BW14/'Odin-II'!BW14), "NAN")</f>
        <v>1.0619176394381253</v>
      </c>
      <c r="BX14" s="9">
        <f>IFERROR(('Yosys+Odin-II'!BX14/'Odin-II'!BX14), "NAN")</f>
        <v>1</v>
      </c>
      <c r="BY14" s="9">
        <f>IFERROR(('Yosys+Odin-II'!BY14/'Odin-II'!BY14), "NAN")</f>
        <v>0.78787878787878785</v>
      </c>
      <c r="BZ14" s="9">
        <f>IFERROR(('Yosys+Odin-II'!BZ14/'Odin-II'!BZ14), "NAN")</f>
        <v>0.91209646247370824</v>
      </c>
      <c r="CA14" s="9">
        <f>IFERROR(('Yosys+Odin-II'!CA14/'Odin-II'!CA14), "NAN")</f>
        <v>0.91351793096817624</v>
      </c>
      <c r="CB14" s="9" t="s">
        <v>159</v>
      </c>
    </row>
    <row r="15" spans="1:80" x14ac:dyDescent="0.2">
      <c r="A15" s="9" t="s">
        <v>160</v>
      </c>
      <c r="B15" s="9" t="str">
        <f>'Yosys+Odin-II'!B15</f>
        <v xml:space="preserve">  sha</v>
      </c>
      <c r="C15" s="9" t="s">
        <v>161</v>
      </c>
      <c r="D15" s="9">
        <f>IFERROR(('Yosys+Odin-II'!D15/'Odin-II'!D15), "NAN")</f>
        <v>5.5769642474844783E-2</v>
      </c>
      <c r="E15" s="9" t="str">
        <f>IFERROR(('Yosys+Odin-II'!E15/'Odin-II'!E15), "NAN")</f>
        <v>NAN</v>
      </c>
      <c r="F15" s="9">
        <f>IFERROR(('Yosys+Odin-II'!F15/'Odin-II'!F15), "NAN")</f>
        <v>0.953125</v>
      </c>
      <c r="G15" s="9">
        <f>IFERROR(('Yosys+Odin-II'!G15/'Odin-II'!G15), "NAN")</f>
        <v>0.57073386383731206</v>
      </c>
      <c r="H15" s="9">
        <f>IFERROR(('Yosys+Odin-II'!H15/'Odin-II'!H15), "NAN")</f>
        <v>1.6666666666666667</v>
      </c>
      <c r="I15" s="9">
        <f>IFERROR(('Yosys+Odin-II'!I15/'Odin-II'!I15), "NAN")</f>
        <v>6.614517427815483E-3</v>
      </c>
      <c r="J15" s="9">
        <f>IFERROR(('Yosys+Odin-II'!J15/'Odin-II'!J15), "NAN")</f>
        <v>1</v>
      </c>
      <c r="K15" s="9">
        <f>IFERROR(('Yosys+Odin-II'!K15/'Odin-II'!K15), "NAN")</f>
        <v>1</v>
      </c>
      <c r="L15" s="9">
        <f>IFERROR(('Yosys+Odin-II'!L15/'Odin-II'!L15), "NAN")</f>
        <v>0.45589534345686283</v>
      </c>
      <c r="M15" s="9">
        <f>IFERROR(('Yosys+Odin-II'!M15/'Odin-II'!M15), "NAN")</f>
        <v>1</v>
      </c>
      <c r="N15" s="9">
        <f>IFERROR(('Yosys+Odin-II'!N15/'Odin-II'!N15), "NAN")</f>
        <v>1</v>
      </c>
      <c r="O15" s="9">
        <f>IFERROR(('Yosys+Odin-II'!O15/'Odin-II'!O15), "NAN")</f>
        <v>0.83333333333333337</v>
      </c>
      <c r="P15" s="9">
        <f>IFERROR(('Yosys+Odin-II'!P15/'Odin-II'!P15), "NAN")</f>
        <v>1</v>
      </c>
      <c r="Q15" s="9" t="str">
        <f>IFERROR(('Yosys+Odin-II'!Q15/'Odin-II'!Q15), "NAN")</f>
        <v>NAN</v>
      </c>
      <c r="R15" s="9" t="str">
        <f>IFERROR(('Yosys+Odin-II'!R15/'Odin-II'!R15), "NAN")</f>
        <v>NAN</v>
      </c>
      <c r="S15" s="9" t="str">
        <f>IFERROR(('Yosys+Odin-II'!S15/'Odin-II'!S15), "NAN")</f>
        <v>NAN</v>
      </c>
      <c r="T15" s="9" t="str">
        <f>IFERROR(('Yosys+Odin-II'!T15/'Odin-II'!T15), "NAN")</f>
        <v>NAN</v>
      </c>
      <c r="U15" s="9" t="str">
        <f>IFERROR(('Yosys+Odin-II'!U15/'Odin-II'!U15), "NAN")</f>
        <v>NAN</v>
      </c>
      <c r="V15" s="9" t="str">
        <f>IFERROR(('Yosys+Odin-II'!V15/'Odin-II'!V15), "NAN")</f>
        <v>NAN</v>
      </c>
      <c r="W15" s="9" t="str">
        <f>IFERROR(('Yosys+Odin-II'!W15/'Odin-II'!W15), "NAN")</f>
        <v>NAN</v>
      </c>
      <c r="X15" s="9" t="str">
        <f>IFERROR(('Yosys+Odin-II'!X15/'Odin-II'!X15), "NAN")</f>
        <v>NAN</v>
      </c>
      <c r="Y15" s="9" t="str">
        <f>IFERROR(('Yosys+Odin-II'!Y15/'Odin-II'!Y15), "NAN")</f>
        <v>NAN</v>
      </c>
      <c r="Z15" s="9">
        <f>IFERROR(('Yosys+Odin-II'!Z15/'Odin-II'!Z15), "NAN")</f>
        <v>0.86017743346245157</v>
      </c>
      <c r="AA15" s="9">
        <f>IFERROR(('Yosys+Odin-II'!AA15/'Odin-II'!AA15), "NAN")</f>
        <v>1</v>
      </c>
      <c r="AB15" s="9">
        <f>IFERROR(('Yosys+Odin-II'!AB15/'Odin-II'!AB15), "NAN")</f>
        <v>1</v>
      </c>
      <c r="AC15" s="9">
        <f>IFERROR(('Yosys+Odin-II'!AC15/'Odin-II'!AC15), "NAN")</f>
        <v>0.92086811352253761</v>
      </c>
      <c r="AD15" s="9">
        <f>IFERROR(('Yosys+Odin-II'!AD15/'Odin-II'!AD15), "NAN")</f>
        <v>0.91362973760932942</v>
      </c>
      <c r="AE15" s="9">
        <f>IFERROR(('Yosys+Odin-II'!AE15/'Odin-II'!AE15), "NAN")</f>
        <v>1</v>
      </c>
      <c r="AF15" s="9">
        <f>IFERROR(('Yosys+Odin-II'!AF15/'Odin-II'!AF15), "NAN")</f>
        <v>0.88264462809917354</v>
      </c>
      <c r="AG15" s="9">
        <f>IFERROR(('Yosys+Odin-II'!AG15/'Odin-II'!AG15), "NAN")</f>
        <v>0.88695652173913042</v>
      </c>
      <c r="AH15" s="9">
        <f>IFERROR(('Yosys+Odin-II'!AH15/'Odin-II'!AH15), "NAN")</f>
        <v>0.88235294117647056</v>
      </c>
      <c r="AI15" s="9">
        <f>IFERROR(('Yosys+Odin-II'!AI15/'Odin-II'!AI15), "NAN")</f>
        <v>0.88235294117647056</v>
      </c>
      <c r="AJ15" s="9">
        <f>IFERROR(('Yosys+Odin-II'!AJ15/'Odin-II'!AJ15), "NAN")</f>
        <v>0.77854671280276821</v>
      </c>
      <c r="AK15" s="9" t="str">
        <f>IFERROR(('Yosys+Odin-II'!AK15/'Odin-II'!AK15), "NAN")</f>
        <v>NAN</v>
      </c>
      <c r="AL15" s="9" t="str">
        <f>IFERROR(('Yosys+Odin-II'!AL15/'Odin-II'!AL15), "NAN")</f>
        <v>NAN</v>
      </c>
      <c r="AM15" s="9">
        <f>IFERROR(('Yosys+Odin-II'!AM15/'Odin-II'!AM15), "NAN")</f>
        <v>0.8292682926829269</v>
      </c>
      <c r="AN15" s="9">
        <f>IFERROR(('Yosys+Odin-II'!AN15/'Odin-II'!AN15), "NAN")</f>
        <v>0.73502117307865578</v>
      </c>
      <c r="AO15" s="9">
        <f>IFERROR(('Yosys+Odin-II'!AO15/'Odin-II'!AO15), "NAN")</f>
        <v>0.77570093457943912</v>
      </c>
      <c r="AP15" s="9">
        <f>IFERROR(('Yosys+Odin-II'!AP15/'Odin-II'!AP15), "NAN")</f>
        <v>1</v>
      </c>
      <c r="AQ15" s="9">
        <f>IFERROR(('Yosys+Odin-II'!AQ15/'Odin-II'!AQ15), "NAN")</f>
        <v>1.0155251481354011</v>
      </c>
      <c r="AR15" s="9">
        <f>IFERROR(('Yosys+Odin-II'!AR15/'Odin-II'!AR15), "NAN")</f>
        <v>1.1946512714584543</v>
      </c>
      <c r="AS15" s="9">
        <f>IFERROR(('Yosys+Odin-II'!AS15/'Odin-II'!AS15), "NAN")</f>
        <v>1.0155251481354011</v>
      </c>
      <c r="AT15" s="9">
        <f>IFERROR(('Yosys+Odin-II'!AT15/'Odin-II'!AT15), "NAN")</f>
        <v>1.0155251481354011</v>
      </c>
      <c r="AU15" s="9">
        <f>IFERROR(('Yosys+Odin-II'!AU15/'Odin-II'!AU15), "NAN")</f>
        <v>0.75609756097560976</v>
      </c>
      <c r="AV15" s="9">
        <f>IFERROR(('Yosys+Odin-II'!AV15/'Odin-II'!AV15), "NAN")</f>
        <v>0.78133035757605163</v>
      </c>
      <c r="AW15" s="9">
        <f>IFERROR(('Yosys+Odin-II'!AW15/'Odin-II'!AW15), "NAN")</f>
        <v>0.7676838731199328</v>
      </c>
      <c r="AX15" s="9">
        <f>IFERROR(('Yosys+Odin-II'!AX15/'Odin-II'!AX15), "NAN")</f>
        <v>0.82344435813687955</v>
      </c>
      <c r="AY15" s="9">
        <f>IFERROR(('Yosys+Odin-II'!AY15/'Odin-II'!AY15), "NAN")</f>
        <v>0.8184062068616994</v>
      </c>
      <c r="AZ15" s="9">
        <f>IFERROR(('Yosys+Odin-II'!AZ15/'Odin-II'!AZ15), "NAN")</f>
        <v>0.96969696969696972</v>
      </c>
      <c r="BA15" s="9">
        <f>IFERROR(('Yosys+Odin-II'!BA15/'Odin-II'!BA15), "NAN")</f>
        <v>0.72783908864364544</v>
      </c>
      <c r="BB15" s="9">
        <f>IFERROR(('Yosys+Odin-II'!BB15/'Odin-II'!BB15), "NAN")</f>
        <v>2</v>
      </c>
      <c r="BC15" s="9">
        <f>IFERROR(('Yosys+Odin-II'!BC15/'Odin-II'!BC15), "NAN")</f>
        <v>0.77160580959102565</v>
      </c>
      <c r="BD15" s="9">
        <f>IFERROR(('Yosys+Odin-II'!BD15/'Odin-II'!BD15), "NAN")</f>
        <v>0.83333372980662412</v>
      </c>
      <c r="BE15" s="9">
        <f>IFERROR(('Yosys+Odin-II'!BE15/'Odin-II'!BE15), "NAN")</f>
        <v>0.74906249999999996</v>
      </c>
      <c r="BF15" s="9">
        <f>IFERROR(('Yosys+Odin-II'!BF15/'Odin-II'!BF15), "NAN")</f>
        <v>0.96212736978537372</v>
      </c>
      <c r="BG15" s="9">
        <f>IFERROR(('Yosys+Odin-II'!BG15/'Odin-II'!BG15), "NAN")</f>
        <v>0.90672451193058556</v>
      </c>
      <c r="BH15" s="9">
        <f>IFERROR(('Yosys+Odin-II'!BH15/'Odin-II'!BH15), "NAN")</f>
        <v>0.93129413741172506</v>
      </c>
      <c r="BI15" s="9">
        <f>IFERROR(('Yosys+Odin-II'!BI15/'Odin-II'!BI15), "NAN")</f>
        <v>0.9302799085460719</v>
      </c>
      <c r="BJ15" s="9">
        <f>IFERROR(('Yosys+Odin-II'!BJ15/'Odin-II'!BJ15), "NAN")</f>
        <v>0.73368595462656128</v>
      </c>
      <c r="BK15" s="9">
        <f>IFERROR(('Yosys+Odin-II'!BK15/'Odin-II'!BK15), "NAN")</f>
        <v>0.90909090909090906</v>
      </c>
      <c r="BL15" s="9">
        <f>IFERROR(('Yosys+Odin-II'!BL15/'Odin-II'!BL15), "NAN")</f>
        <v>0.91024020227560054</v>
      </c>
      <c r="BM15" s="9">
        <f>IFERROR(('Yosys+Odin-II'!BM15/'Odin-II'!BM15), "NAN")</f>
        <v>0.72550562681986308</v>
      </c>
      <c r="BN15" s="9">
        <f>IFERROR(('Yosys+Odin-II'!BN15/'Odin-II'!BN15), "NAN")</f>
        <v>0.73831648282355744</v>
      </c>
      <c r="BO15" s="9">
        <f>IFERROR(('Yosys+Odin-II'!BO15/'Odin-II'!BO15), "NAN")</f>
        <v>0.79308727317615113</v>
      </c>
      <c r="BP15" s="9">
        <f>IFERROR(('Yosys+Odin-II'!BP15/'Odin-II'!BP15), "NAN")</f>
        <v>0.98272090244405275</v>
      </c>
      <c r="BQ15" s="9">
        <f>IFERROR(('Yosys+Odin-II'!BQ15/'Odin-II'!BQ15), "NAN")</f>
        <v>0.98272090244405275</v>
      </c>
      <c r="BR15" s="9">
        <f>IFERROR(('Yosys+Odin-II'!BR15/'Odin-II'!BR15), "NAN")</f>
        <v>1.2244537431413791</v>
      </c>
      <c r="BS15" s="9">
        <f>IFERROR(('Yosys+Odin-II'!BS15/'Odin-II'!BS15), "NAN")</f>
        <v>0.98272090244405275</v>
      </c>
      <c r="BT15" s="9" t="str">
        <f>IFERROR(('Yosys+Odin-II'!BT15/'Odin-II'!BT15), "NAN")</f>
        <v>NAN</v>
      </c>
      <c r="BU15" s="9" t="str">
        <f>IFERROR(('Yosys+Odin-II'!BU15/'Odin-II'!BU15), "NAN")</f>
        <v>NAN</v>
      </c>
      <c r="BV15" s="9">
        <f>IFERROR(('Yosys+Odin-II'!BV15/'Odin-II'!BV15), "NAN")</f>
        <v>0.7536165904504345</v>
      </c>
      <c r="BW15" s="9">
        <f>IFERROR(('Yosys+Odin-II'!BW15/'Odin-II'!BW15), "NAN")</f>
        <v>0.96797948299020509</v>
      </c>
      <c r="BX15" s="9">
        <f>IFERROR(('Yosys+Odin-II'!BX15/'Odin-II'!BX15), "NAN")</f>
        <v>0.72727272727272729</v>
      </c>
      <c r="BY15" s="9">
        <f>IFERROR(('Yosys+Odin-II'!BY15/'Odin-II'!BY15), "NAN")</f>
        <v>0.79310344827586221</v>
      </c>
      <c r="BZ15" s="9">
        <f>IFERROR(('Yosys+Odin-II'!BZ15/'Odin-II'!BZ15), "NAN")</f>
        <v>0.80374609332902258</v>
      </c>
      <c r="CA15" s="9">
        <f>IFERROR(('Yosys+Odin-II'!CA15/'Odin-II'!CA15), "NAN")</f>
        <v>0.80383654441151431</v>
      </c>
      <c r="CB15" s="9" t="s">
        <v>159</v>
      </c>
    </row>
    <row r="16" spans="1:80" x14ac:dyDescent="0.2">
      <c r="A16" s="9" t="s">
        <v>160</v>
      </c>
      <c r="B16" s="9" t="str">
        <f>'Yosys+Odin-II'!B16</f>
        <v xml:space="preserve">  boundtop</v>
      </c>
      <c r="C16" s="9" t="s">
        <v>161</v>
      </c>
      <c r="D16" s="9">
        <f>IFERROR(('Yosys+Odin-II'!D16/'Odin-II'!D16), "NAN")</f>
        <v>2.1931818181818179</v>
      </c>
      <c r="E16" s="9" t="str">
        <f>IFERROR(('Yosys+Odin-II'!E16/'Odin-II'!E16), "NAN")</f>
        <v>NAN</v>
      </c>
      <c r="F16" s="9">
        <f>IFERROR(('Yosys+Odin-II'!F16/'Odin-II'!F16), "NAN")</f>
        <v>20.78125</v>
      </c>
      <c r="G16" s="9">
        <f>IFERROR(('Yosys+Odin-II'!G16/'Odin-II'!G16), "NAN")</f>
        <v>0.68194864634240948</v>
      </c>
      <c r="H16" s="9">
        <f>IFERROR(('Yosys+Odin-II'!H16/'Odin-II'!H16), "NAN")</f>
        <v>1</v>
      </c>
      <c r="I16" s="9">
        <f>IFERROR(('Yosys+Odin-II'!I16/'Odin-II'!I16), "NAN")</f>
        <v>1.4687499999999998</v>
      </c>
      <c r="J16" s="9">
        <f>IFERROR(('Yosys+Odin-II'!J16/'Odin-II'!J16), "NAN")</f>
        <v>1</v>
      </c>
      <c r="K16" s="9">
        <f>IFERROR(('Yosys+Odin-II'!K16/'Odin-II'!K16), "NAN")</f>
        <v>1</v>
      </c>
      <c r="L16" s="9">
        <f>IFERROR(('Yosys+Odin-II'!L16/'Odin-II'!L16), "NAN")</f>
        <v>0.99378399378399374</v>
      </c>
      <c r="M16" s="9">
        <f>IFERROR(('Yosys+Odin-II'!M16/'Odin-II'!M16), "NAN")</f>
        <v>1</v>
      </c>
      <c r="N16" s="9">
        <f>IFERROR(('Yosys+Odin-II'!N16/'Odin-II'!N16), "NAN")</f>
        <v>1</v>
      </c>
      <c r="O16" s="9">
        <f>IFERROR(('Yosys+Odin-II'!O16/'Odin-II'!O16), "NAN")</f>
        <v>0.40860215053763443</v>
      </c>
      <c r="P16" s="9">
        <f>IFERROR(('Yosys+Odin-II'!P16/'Odin-II'!P16), "NAN")</f>
        <v>1.380281690140845</v>
      </c>
      <c r="Q16" s="9" t="str">
        <f>IFERROR(('Yosys+Odin-II'!Q16/'Odin-II'!Q16), "NAN")</f>
        <v>NAN</v>
      </c>
      <c r="R16" s="9" t="str">
        <f>IFERROR(('Yosys+Odin-II'!R16/'Odin-II'!R16), "NAN")</f>
        <v>NAN</v>
      </c>
      <c r="S16" s="9" t="str">
        <f>IFERROR(('Yosys+Odin-II'!S16/'Odin-II'!S16), "NAN")</f>
        <v>NAN</v>
      </c>
      <c r="T16" s="9" t="str">
        <f>IFERROR(('Yosys+Odin-II'!T16/'Odin-II'!T16), "NAN")</f>
        <v>NAN</v>
      </c>
      <c r="U16" s="9" t="str">
        <f>IFERROR(('Yosys+Odin-II'!U16/'Odin-II'!U16), "NAN")</f>
        <v>NAN</v>
      </c>
      <c r="V16" s="9" t="str">
        <f>IFERROR(('Yosys+Odin-II'!V16/'Odin-II'!V16), "NAN")</f>
        <v>NAN</v>
      </c>
      <c r="W16" s="9" t="str">
        <f>IFERROR(('Yosys+Odin-II'!W16/'Odin-II'!W16), "NAN")</f>
        <v>NAN</v>
      </c>
      <c r="X16" s="9" t="str">
        <f>IFERROR(('Yosys+Odin-II'!X16/'Odin-II'!X16), "NAN")</f>
        <v>NAN</v>
      </c>
      <c r="Y16" s="9" t="str">
        <f>IFERROR(('Yosys+Odin-II'!Y16/'Odin-II'!Y16), "NAN")</f>
        <v>NAN</v>
      </c>
      <c r="Z16" s="9">
        <f>IFERROR(('Yosys+Odin-II'!Z16/'Odin-II'!Z16), "NAN")</f>
        <v>1.0207320702311278</v>
      </c>
      <c r="AA16" s="9">
        <f>IFERROR(('Yosys+Odin-II'!AA16/'Odin-II'!AA16), "NAN")</f>
        <v>1.380281690140845</v>
      </c>
      <c r="AB16" s="9">
        <f>IFERROR(('Yosys+Odin-II'!AB16/'Odin-II'!AB16), "NAN")</f>
        <v>1</v>
      </c>
      <c r="AC16" s="9">
        <f>IFERROR(('Yosys+Odin-II'!AC16/'Odin-II'!AC16), "NAN")</f>
        <v>1.0121608980355472</v>
      </c>
      <c r="AD16" s="9">
        <f>IFERROR(('Yosys+Odin-II'!AD16/'Odin-II'!AD16), "NAN")</f>
        <v>1.0763157894736841</v>
      </c>
      <c r="AE16" s="9">
        <f>IFERROR(('Yosys+Odin-II'!AE16/'Odin-II'!AE16), "NAN")</f>
        <v>1</v>
      </c>
      <c r="AF16" s="9">
        <f>IFERROR(('Yosys+Odin-II'!AF16/'Odin-II'!AF16), "NAN")</f>
        <v>0.98767605633802813</v>
      </c>
      <c r="AG16" s="9">
        <f>IFERROR(('Yosys+Odin-II'!AG16/'Odin-II'!AG16), "NAN")</f>
        <v>1</v>
      </c>
      <c r="AH16" s="9">
        <f>IFERROR(('Yosys+Odin-II'!AH16/'Odin-II'!AH16), "NAN")</f>
        <v>1.0714285714285714</v>
      </c>
      <c r="AI16" s="9">
        <f>IFERROR(('Yosys+Odin-II'!AI16/'Odin-II'!AI16), "NAN")</f>
        <v>1.0714285714285714</v>
      </c>
      <c r="AJ16" s="9">
        <f>IFERROR(('Yosys+Odin-II'!AJ16/'Odin-II'!AJ16), "NAN")</f>
        <v>1.1479591836734695</v>
      </c>
      <c r="AK16" s="9" t="str">
        <f>IFERROR(('Yosys+Odin-II'!AK16/'Odin-II'!AK16), "NAN")</f>
        <v>NAN</v>
      </c>
      <c r="AL16" s="9" t="str">
        <f>IFERROR(('Yosys+Odin-II'!AL16/'Odin-II'!AL16), "NAN")</f>
        <v>NAN</v>
      </c>
      <c r="AM16" s="9">
        <f>IFERROR(('Yosys+Odin-II'!AM16/'Odin-II'!AM16), "NAN")</f>
        <v>0.85714285714285698</v>
      </c>
      <c r="AN16" s="9">
        <f>IFERROR(('Yosys+Odin-II'!AN16/'Odin-II'!AN16), "NAN")</f>
        <v>1.5211267605633803</v>
      </c>
      <c r="AO16" s="9">
        <f>IFERROR(('Yosys+Odin-II'!AO16/'Odin-II'!AO16), "NAN")</f>
        <v>0.86792452830188682</v>
      </c>
      <c r="AP16" s="9" t="str">
        <f>IFERROR(('Yosys+Odin-II'!AP16/'Odin-II'!AP16), "NAN")</f>
        <v>NAN</v>
      </c>
      <c r="AQ16" s="9">
        <f>IFERROR(('Yosys+Odin-II'!AQ16/'Odin-II'!AQ16), "NAN")</f>
        <v>0.66306435958365417</v>
      </c>
      <c r="AR16" s="9">
        <f>IFERROR(('Yosys+Odin-II'!AR16/'Odin-II'!AR16), "NAN")</f>
        <v>1.9226784451990337</v>
      </c>
      <c r="AS16" s="9">
        <f>IFERROR(('Yosys+Odin-II'!AS16/'Odin-II'!AS16), "NAN")</f>
        <v>0.66306435958365417</v>
      </c>
      <c r="AT16" s="9">
        <f>IFERROR(('Yosys+Odin-II'!AT16/'Odin-II'!AT16), "NAN")</f>
        <v>0.66306435958365417</v>
      </c>
      <c r="AU16" s="9">
        <f>IFERROR(('Yosys+Odin-II'!AU16/'Odin-II'!AU16), "NAN")</f>
        <v>1.1481481481481481</v>
      </c>
      <c r="AV16" s="9">
        <f>IFERROR(('Yosys+Odin-II'!AV16/'Odin-II'!AV16), "NAN")</f>
        <v>1.1453189466591596</v>
      </c>
      <c r="AW16" s="9">
        <f>IFERROR(('Yosys+Odin-II'!AW16/'Odin-II'!AW16), "NAN")</f>
        <v>1.1429261016784837</v>
      </c>
      <c r="AX16" s="9">
        <f>IFERROR(('Yosys+Odin-II'!AX16/'Odin-II'!AX16), "NAN")</f>
        <v>0.92898897404252945</v>
      </c>
      <c r="AY16" s="9">
        <f>IFERROR(('Yosys+Odin-II'!AY16/'Odin-II'!AY16), "NAN")</f>
        <v>0.93095271229369037</v>
      </c>
      <c r="AZ16" s="9">
        <f>IFERROR(('Yosys+Odin-II'!AZ16/'Odin-II'!AZ16), "NAN")</f>
        <v>1</v>
      </c>
      <c r="BA16" s="9">
        <f>IFERROR(('Yosys+Odin-II'!BA16/'Odin-II'!BA16), "NAN")</f>
        <v>1.4015014237639141</v>
      </c>
      <c r="BB16" s="9">
        <f>IFERROR(('Yosys+Odin-II'!BB16/'Odin-II'!BB16), "NAN")</f>
        <v>0.95</v>
      </c>
      <c r="BC16" s="9">
        <f>IFERROR(('Yosys+Odin-II'!BC16/'Odin-II'!BC16), "NAN")</f>
        <v>1.1288672959768709</v>
      </c>
      <c r="BD16" s="9">
        <f>IFERROR(('Yosys+Odin-II'!BD16/'Odin-II'!BD16), "NAN")</f>
        <v>0.51793645029867486</v>
      </c>
      <c r="BE16" s="9">
        <f>IFERROR(('Yosys+Odin-II'!BE16/'Odin-II'!BE16), "NAN")</f>
        <v>1.1642453687245724</v>
      </c>
      <c r="BF16" s="9">
        <f>IFERROR(('Yosys+Odin-II'!BF16/'Odin-II'!BF16), "NAN")</f>
        <v>1.0141868954118072</v>
      </c>
      <c r="BG16" s="9">
        <f>IFERROR(('Yosys+Odin-II'!BG16/'Odin-II'!BG16), "NAN")</f>
        <v>1.2903225806451613</v>
      </c>
      <c r="BH16" s="9">
        <f>IFERROR(('Yosys+Odin-II'!BH16/'Odin-II'!BH16), "NAN")</f>
        <v>1.0725983810665665</v>
      </c>
      <c r="BI16" s="9">
        <f>IFERROR(('Yosys+Odin-II'!BI16/'Odin-II'!BI16), "NAN")</f>
        <v>1.0801617081675319</v>
      </c>
      <c r="BJ16" s="9">
        <f>IFERROR(('Yosys+Odin-II'!BJ16/'Odin-II'!BJ16), "NAN")</f>
        <v>1.5507824486038662</v>
      </c>
      <c r="BK16" s="9">
        <f>IFERROR(('Yosys+Odin-II'!BK16/'Odin-II'!BK16), "NAN")</f>
        <v>1</v>
      </c>
      <c r="BL16" s="9">
        <f>IFERROR(('Yosys+Odin-II'!BL16/'Odin-II'!BL16), "NAN")</f>
        <v>1.2325174825174825</v>
      </c>
      <c r="BM16" s="9">
        <f>IFERROR(('Yosys+Odin-II'!BM16/'Odin-II'!BM16), "NAN")</f>
        <v>1.0964348334307423</v>
      </c>
      <c r="BN16" s="9">
        <f>IFERROR(('Yosys+Odin-II'!BN16/'Odin-II'!BN16), "NAN")</f>
        <v>2.7374046441445219</v>
      </c>
      <c r="BO16" s="9">
        <f>IFERROR(('Yosys+Odin-II'!BO16/'Odin-II'!BO16), "NAN")</f>
        <v>2.6679469556076656</v>
      </c>
      <c r="BP16" s="9">
        <f>IFERROR(('Yosys+Odin-II'!BP16/'Odin-II'!BP16), "NAN")</f>
        <v>0.67228706182723486</v>
      </c>
      <c r="BQ16" s="9">
        <f>IFERROR(('Yosys+Odin-II'!BQ16/'Odin-II'!BQ16), "NAN")</f>
        <v>0.67228706182723486</v>
      </c>
      <c r="BR16" s="9">
        <f>IFERROR(('Yosys+Odin-II'!BR16/'Odin-II'!BR16), "NAN")</f>
        <v>2.0034359890358027</v>
      </c>
      <c r="BS16" s="9">
        <f>IFERROR(('Yosys+Odin-II'!BS16/'Odin-II'!BS16), "NAN")</f>
        <v>0.67228706182723486</v>
      </c>
      <c r="BT16" s="9" t="str">
        <f>IFERROR(('Yosys+Odin-II'!BT16/'Odin-II'!BT16), "NAN")</f>
        <v>NAN</v>
      </c>
      <c r="BU16" s="9" t="str">
        <f>IFERROR(('Yosys+Odin-II'!BU16/'Odin-II'!BU16), "NAN")</f>
        <v>NAN</v>
      </c>
      <c r="BV16" s="9">
        <f>IFERROR(('Yosys+Odin-II'!BV16/'Odin-II'!BV16), "NAN")</f>
        <v>1.1638470127100962</v>
      </c>
      <c r="BW16" s="9">
        <f>IFERROR(('Yosys+Odin-II'!BW16/'Odin-II'!BW16), "NAN")</f>
        <v>1.0138402323578706</v>
      </c>
      <c r="BX16" s="9">
        <f>IFERROR(('Yosys+Odin-II'!BX16/'Odin-II'!BX16), "NAN")</f>
        <v>1.2</v>
      </c>
      <c r="BY16" s="9">
        <f>IFERROR(('Yosys+Odin-II'!BY16/'Odin-II'!BY16), "NAN")</f>
        <v>1.5</v>
      </c>
      <c r="BZ16" s="9">
        <f>IFERROR(('Yosys+Odin-II'!BZ16/'Odin-II'!BZ16), "NAN")</f>
        <v>1.1174200245526142</v>
      </c>
      <c r="CA16" s="9">
        <f>IFERROR(('Yosys+Odin-II'!CA16/'Odin-II'!CA16), "NAN")</f>
        <v>1.1213096263563078</v>
      </c>
      <c r="CB16" s="9" t="s">
        <v>159</v>
      </c>
    </row>
    <row r="17" spans="1:16384" x14ac:dyDescent="0.2">
      <c r="A17" s="9" t="s">
        <v>160</v>
      </c>
      <c r="B17" s="9" t="str">
        <f>'Yosys+Odin-II'!B17</f>
        <v xml:space="preserve">  mkPktMerge</v>
      </c>
      <c r="C17" s="9" t="s">
        <v>161</v>
      </c>
      <c r="D17" s="9">
        <f>IFERROR(('Yosys+Odin-II'!D17/'Odin-II'!D17), "NAN")</f>
        <v>1.1987625676720806</v>
      </c>
      <c r="E17" s="9" t="str">
        <f>IFERROR(('Yosys+Odin-II'!E17/'Odin-II'!E17), "NAN")</f>
        <v>NAN</v>
      </c>
      <c r="F17" s="9">
        <f>IFERROR(('Yosys+Odin-II'!F17/'Odin-II'!F17), "NAN")</f>
        <v>5.375</v>
      </c>
      <c r="G17" s="9">
        <f>IFERROR(('Yosys+Odin-II'!G17/'Odin-II'!G17), "NAN")</f>
        <v>1.1404733526306827</v>
      </c>
      <c r="H17" s="9">
        <f>IFERROR(('Yosys+Odin-II'!H17/'Odin-II'!H17), "NAN")</f>
        <v>1</v>
      </c>
      <c r="I17" s="9">
        <f>IFERROR(('Yosys+Odin-II'!I17/'Odin-II'!I17), "NAN")</f>
        <v>1.1666666666666667</v>
      </c>
      <c r="J17" s="9">
        <f>IFERROR(('Yosys+Odin-II'!J17/'Odin-II'!J17), "NAN")</f>
        <v>1</v>
      </c>
      <c r="K17" s="9">
        <f>IFERROR(('Yosys+Odin-II'!K17/'Odin-II'!K17), "NAN")</f>
        <v>1</v>
      </c>
      <c r="L17" s="9">
        <f>IFERROR(('Yosys+Odin-II'!L17/'Odin-II'!L17), "NAN")</f>
        <v>0.97936828671700527</v>
      </c>
      <c r="M17" s="9">
        <f>IFERROR(('Yosys+Odin-II'!M17/'Odin-II'!M17), "NAN")</f>
        <v>1</v>
      </c>
      <c r="N17" s="9">
        <f>IFERROR(('Yosys+Odin-II'!N17/'Odin-II'!N17), "NAN")</f>
        <v>1</v>
      </c>
      <c r="O17" s="9">
        <f>IFERROR(('Yosys+Odin-II'!O17/'Odin-II'!O17), "NAN")</f>
        <v>1.0344827586206897</v>
      </c>
      <c r="P17" s="9">
        <f>IFERROR(('Yosys+Odin-II'!P17/'Odin-II'!P17), "NAN")</f>
        <v>1</v>
      </c>
      <c r="Q17" s="9">
        <f>IFERROR(('Yosys+Odin-II'!Q17/'Odin-II'!Q17), "NAN")</f>
        <v>1</v>
      </c>
      <c r="R17" s="9" t="str">
        <f>IFERROR(('Yosys+Odin-II'!R17/'Odin-II'!R17), "NAN")</f>
        <v>NAN</v>
      </c>
      <c r="S17" s="9" t="str">
        <f>IFERROR(('Yosys+Odin-II'!S17/'Odin-II'!S17), "NAN")</f>
        <v>NAN</v>
      </c>
      <c r="T17" s="9" t="str">
        <f>IFERROR(('Yosys+Odin-II'!T17/'Odin-II'!T17), "NAN")</f>
        <v>NAN</v>
      </c>
      <c r="U17" s="9" t="str">
        <f>IFERROR(('Yosys+Odin-II'!U17/'Odin-II'!U17), "NAN")</f>
        <v>NAN</v>
      </c>
      <c r="V17" s="9" t="str">
        <f>IFERROR(('Yosys+Odin-II'!V17/'Odin-II'!V17), "NAN")</f>
        <v>NAN</v>
      </c>
      <c r="W17" s="9" t="str">
        <f>IFERROR(('Yosys+Odin-II'!W17/'Odin-II'!W17), "NAN")</f>
        <v>NAN</v>
      </c>
      <c r="X17" s="9" t="str">
        <f>IFERROR(('Yosys+Odin-II'!X17/'Odin-II'!X17), "NAN")</f>
        <v>NAN</v>
      </c>
      <c r="Y17" s="9" t="str">
        <f>IFERROR(('Yosys+Odin-II'!Y17/'Odin-II'!Y17), "NAN")</f>
        <v>NAN</v>
      </c>
      <c r="Z17" s="9">
        <f>IFERROR(('Yosys+Odin-II'!Z17/'Odin-II'!Z17), "NAN")</f>
        <v>1.0007058823529411</v>
      </c>
      <c r="AA17" s="9">
        <f>IFERROR(('Yosys+Odin-II'!AA17/'Odin-II'!AA17), "NAN")</f>
        <v>1</v>
      </c>
      <c r="AB17" s="9">
        <f>IFERROR(('Yosys+Odin-II'!AB17/'Odin-II'!AB17), "NAN")</f>
        <v>1</v>
      </c>
      <c r="AC17" s="9">
        <f>IFERROR(('Yosys+Odin-II'!AC17/'Odin-II'!AC17), "NAN")</f>
        <v>0.99607458292443574</v>
      </c>
      <c r="AD17" s="9">
        <f>IFERROR(('Yosys+Odin-II'!AD17/'Odin-II'!AD17), "NAN")</f>
        <v>0.99827586206896557</v>
      </c>
      <c r="AE17" s="9">
        <f>IFERROR(('Yosys+Odin-II'!AE17/'Odin-II'!AE17), "NAN")</f>
        <v>1</v>
      </c>
      <c r="AF17" s="9">
        <f>IFERROR(('Yosys+Odin-II'!AF17/'Odin-II'!AF17), "NAN")</f>
        <v>1</v>
      </c>
      <c r="AG17" s="9">
        <f>IFERROR(('Yosys+Odin-II'!AG17/'Odin-II'!AG17), "NAN")</f>
        <v>1.0019569471624266</v>
      </c>
      <c r="AH17" s="9">
        <f>IFERROR(('Yosys+Odin-II'!AH17/'Odin-II'!AH17), "NAN")</f>
        <v>1</v>
      </c>
      <c r="AI17" s="9">
        <f>IFERROR(('Yosys+Odin-II'!AI17/'Odin-II'!AI17), "NAN")</f>
        <v>1</v>
      </c>
      <c r="AJ17" s="9">
        <f>IFERROR(('Yosys+Odin-II'!AJ17/'Odin-II'!AJ17), "NAN")</f>
        <v>1</v>
      </c>
      <c r="AK17" s="9" t="str">
        <f>IFERROR(('Yosys+Odin-II'!AK17/'Odin-II'!AK17), "NAN")</f>
        <v>NAN</v>
      </c>
      <c r="AL17" s="9" t="str">
        <f>IFERROR(('Yosys+Odin-II'!AL17/'Odin-II'!AL17), "NAN")</f>
        <v>NAN</v>
      </c>
      <c r="AM17" s="9">
        <f>IFERROR(('Yosys+Odin-II'!AM17/'Odin-II'!AM17), "NAN")</f>
        <v>1.0681818181818181</v>
      </c>
      <c r="AN17" s="9">
        <f>IFERROR(('Yosys+Odin-II'!AN17/'Odin-II'!AN17), "NAN")</f>
        <v>1.0164659621528631</v>
      </c>
      <c r="AO17" s="9">
        <f>IFERROR(('Yosys+Odin-II'!AO17/'Odin-II'!AO17), "NAN")</f>
        <v>1.0129870129870131</v>
      </c>
      <c r="AP17" s="9">
        <f>IFERROR(('Yosys+Odin-II'!AP17/'Odin-II'!AP17), "NAN")</f>
        <v>1</v>
      </c>
      <c r="AQ17" s="9">
        <f>IFERROR(('Yosys+Odin-II'!AQ17/'Odin-II'!AQ17), "NAN")</f>
        <v>1.073429096857659</v>
      </c>
      <c r="AR17" s="9">
        <f>IFERROR(('Yosys+Odin-II'!AR17/'Odin-II'!AR17), "NAN")</f>
        <v>0.99356469496409905</v>
      </c>
      <c r="AS17" s="9">
        <f>IFERROR(('Yosys+Odin-II'!AS17/'Odin-II'!AS17), "NAN")</f>
        <v>1.073429096857659</v>
      </c>
      <c r="AT17" s="9">
        <f>IFERROR(('Yosys+Odin-II'!AT17/'Odin-II'!AT17), "NAN")</f>
        <v>1.073429096857659</v>
      </c>
      <c r="AU17" s="9">
        <f>IFERROR(('Yosys+Odin-II'!AU17/'Odin-II'!AU17), "NAN")</f>
        <v>0.96350364963503643</v>
      </c>
      <c r="AV17" s="9">
        <f>IFERROR(('Yosys+Odin-II'!AV17/'Odin-II'!AV17), "NAN")</f>
        <v>0.98504288621523428</v>
      </c>
      <c r="AW17" s="9">
        <f>IFERROR(('Yosys+Odin-II'!AW17/'Odin-II'!AW17), "NAN")</f>
        <v>1.0062307565294248</v>
      </c>
      <c r="AX17" s="9">
        <f>IFERROR(('Yosys+Odin-II'!AX17/'Odin-II'!AX17), "NAN")</f>
        <v>0.99991832619391618</v>
      </c>
      <c r="AY17" s="9">
        <f>IFERROR(('Yosys+Odin-II'!AY17/'Odin-II'!AY17), "NAN")</f>
        <v>0.99507907473655233</v>
      </c>
      <c r="AZ17" s="9">
        <f>IFERROR(('Yosys+Odin-II'!AZ17/'Odin-II'!AZ17), "NAN")</f>
        <v>0.88888888888888884</v>
      </c>
      <c r="BA17" s="9">
        <f>IFERROR(('Yosys+Odin-II'!BA17/'Odin-II'!BA17), "NAN")</f>
        <v>1.0285580210498089</v>
      </c>
      <c r="BB17" s="9">
        <f>IFERROR(('Yosys+Odin-II'!BB17/'Odin-II'!BB17), "NAN")</f>
        <v>2.6470588235294117</v>
      </c>
      <c r="BC17" s="9">
        <f>IFERROR(('Yosys+Odin-II'!BC17/'Odin-II'!BC17), "NAN")</f>
        <v>1</v>
      </c>
      <c r="BD17" s="9">
        <f>IFERROR(('Yosys+Odin-II'!BD17/'Odin-II'!BD17), "NAN")</f>
        <v>1.0055085746294821</v>
      </c>
      <c r="BE17" s="9">
        <f>IFERROR(('Yosys+Odin-II'!BE17/'Odin-II'!BE17), "NAN")</f>
        <v>0.92116684964959628</v>
      </c>
      <c r="BF17" s="9">
        <f>IFERROR(('Yosys+Odin-II'!BF17/'Odin-II'!BF17), "NAN")</f>
        <v>0.92116885206338994</v>
      </c>
      <c r="BG17" s="9">
        <f>IFERROR(('Yosys+Odin-II'!BG17/'Odin-II'!BG17), "NAN")</f>
        <v>1.339887640449438</v>
      </c>
      <c r="BH17" s="9">
        <f>IFERROR(('Yosys+Odin-II'!BH17/'Odin-II'!BH17), "NAN")</f>
        <v>1.0667398061802889</v>
      </c>
      <c r="BI17" s="9">
        <f>IFERROR(('Yosys+Odin-II'!BI17/'Odin-II'!BI17), "NAN")</f>
        <v>1.0681080578416329</v>
      </c>
      <c r="BJ17" s="9">
        <f>IFERROR(('Yosys+Odin-II'!BJ17/'Odin-II'!BJ17), "NAN")</f>
        <v>1.0625963161370808</v>
      </c>
      <c r="BK17" s="9">
        <f>IFERROR(('Yosys+Odin-II'!BK17/'Odin-II'!BK17), "NAN")</f>
        <v>1</v>
      </c>
      <c r="BL17" s="9">
        <f>IFERROR(('Yosys+Odin-II'!BL17/'Odin-II'!BL17), "NAN")</f>
        <v>1.0197515132207708</v>
      </c>
      <c r="BM17" s="9">
        <f>IFERROR(('Yosys+Odin-II'!BM17/'Odin-II'!BM17), "NAN")</f>
        <v>1.0084889643463497</v>
      </c>
      <c r="BN17" s="9">
        <f>IFERROR(('Yosys+Odin-II'!BN17/'Odin-II'!BN17), "NAN")</f>
        <v>0.92581255584750066</v>
      </c>
      <c r="BO17" s="9">
        <f>IFERROR(('Yosys+Odin-II'!BO17/'Odin-II'!BO17), "NAN")</f>
        <v>0.94009605524688733</v>
      </c>
      <c r="BP17" s="9">
        <f>IFERROR(('Yosys+Odin-II'!BP17/'Odin-II'!BP17), "NAN")</f>
        <v>1.0367251533858326</v>
      </c>
      <c r="BQ17" s="9">
        <f>IFERROR(('Yosys+Odin-II'!BQ17/'Odin-II'!BQ17), "NAN")</f>
        <v>1.0367251533858326</v>
      </c>
      <c r="BR17" s="9">
        <f>IFERROR(('Yosys+Odin-II'!BR17/'Odin-II'!BR17), "NAN")</f>
        <v>1.0212942454762004</v>
      </c>
      <c r="BS17" s="9">
        <f>IFERROR(('Yosys+Odin-II'!BS17/'Odin-II'!BS17), "NAN")</f>
        <v>1.0367251533858326</v>
      </c>
      <c r="BT17" s="9" t="str">
        <f>IFERROR(('Yosys+Odin-II'!BT17/'Odin-II'!BT17), "NAN")</f>
        <v>NAN</v>
      </c>
      <c r="BU17" s="9" t="str">
        <f>IFERROR(('Yosys+Odin-II'!BU17/'Odin-II'!BU17), "NAN")</f>
        <v>NAN</v>
      </c>
      <c r="BV17" s="9">
        <f>IFERROR(('Yosys+Odin-II'!BV17/'Odin-II'!BV17), "NAN")</f>
        <v>0.92009843247939282</v>
      </c>
      <c r="BW17" s="9">
        <f>IFERROR(('Yosys+Odin-II'!BW17/'Odin-II'!BW17), "NAN")</f>
        <v>0.92009476912247312</v>
      </c>
      <c r="BX17" s="9">
        <f>IFERROR(('Yosys+Odin-II'!BX17/'Odin-II'!BX17), "NAN")</f>
        <v>0.88888888888888895</v>
      </c>
      <c r="BY17" s="9">
        <f>IFERROR(('Yosys+Odin-II'!BY17/'Odin-II'!BY17), "NAN")</f>
        <v>0.90909090909090917</v>
      </c>
      <c r="BZ17" s="9">
        <f>IFERROR(('Yosys+Odin-II'!BZ17/'Odin-II'!BZ17), "NAN")</f>
        <v>0.98265351363334064</v>
      </c>
      <c r="CA17" s="9">
        <f>IFERROR(('Yosys+Odin-II'!CA17/'Odin-II'!CA17), "NAN")</f>
        <v>0.983188696481055</v>
      </c>
      <c r="CB17" s="9" t="s">
        <v>159</v>
      </c>
    </row>
    <row r="18" spans="1:16384" x14ac:dyDescent="0.2">
      <c r="A18" s="9" t="s">
        <v>160</v>
      </c>
      <c r="B18" s="9" t="str">
        <f>'Yosys+Odin-II'!B18</f>
        <v xml:space="preserve">  spree</v>
      </c>
      <c r="C18" s="9" t="s">
        <v>161</v>
      </c>
      <c r="D18" s="9">
        <f>IFERROR(('Yosys+Odin-II'!D18/'Odin-II'!D18), "NAN")</f>
        <v>0.94097807757166951</v>
      </c>
      <c r="E18" s="9" t="str">
        <f>IFERROR(('Yosys+Odin-II'!E18/'Odin-II'!E18), "NAN")</f>
        <v>NAN</v>
      </c>
      <c r="F18" s="9">
        <f>IFERROR(('Yosys+Odin-II'!F18/'Odin-II'!F18), "NAN")</f>
        <v>9.454545454545455</v>
      </c>
      <c r="G18" s="9">
        <f>IFERROR(('Yosys+Odin-II'!G18/'Odin-II'!G18), "NAN")</f>
        <v>1.0078924291142941</v>
      </c>
      <c r="H18" s="9">
        <f>IFERROR(('Yosys+Odin-II'!H18/'Odin-II'!H18), "NAN")</f>
        <v>1.1333333333333333</v>
      </c>
      <c r="I18" s="9">
        <f>IFERROR(('Yosys+Odin-II'!I18/'Odin-II'!I18), "NAN")</f>
        <v>0.73684210526315796</v>
      </c>
      <c r="J18" s="9">
        <f>IFERROR(('Yosys+Odin-II'!J18/'Odin-II'!J18), "NAN")</f>
        <v>1</v>
      </c>
      <c r="K18" s="9">
        <f>IFERROR(('Yosys+Odin-II'!K18/'Odin-II'!K18), "NAN")</f>
        <v>1</v>
      </c>
      <c r="L18" s="9">
        <f>IFERROR(('Yosys+Odin-II'!L18/'Odin-II'!L18), "NAN")</f>
        <v>0.98106254478452248</v>
      </c>
      <c r="M18" s="9">
        <f>IFERROR(('Yosys+Odin-II'!M18/'Odin-II'!M18), "NAN")</f>
        <v>1</v>
      </c>
      <c r="N18" s="9">
        <f>IFERROR(('Yosys+Odin-II'!N18/'Odin-II'!N18), "NAN")</f>
        <v>1</v>
      </c>
      <c r="O18" s="9">
        <f>IFERROR(('Yosys+Odin-II'!O18/'Odin-II'!O18), "NAN")</f>
        <v>0.90769230769230769</v>
      </c>
      <c r="P18" s="9">
        <f>IFERROR(('Yosys+Odin-II'!P18/'Odin-II'!P18), "NAN")</f>
        <v>1</v>
      </c>
      <c r="Q18" s="9">
        <f>IFERROR(('Yosys+Odin-II'!Q18/'Odin-II'!Q18), "NAN")</f>
        <v>1</v>
      </c>
      <c r="R18" s="9">
        <f>IFERROR(('Yosys+Odin-II'!R18/'Odin-II'!R18), "NAN")</f>
        <v>1</v>
      </c>
      <c r="S18" s="9" t="str">
        <f>IFERROR(('Yosys+Odin-II'!S18/'Odin-II'!S18), "NAN")</f>
        <v>NAN</v>
      </c>
      <c r="T18" s="9" t="str">
        <f>IFERROR(('Yosys+Odin-II'!T18/'Odin-II'!T18), "NAN")</f>
        <v>NAN</v>
      </c>
      <c r="U18" s="9" t="str">
        <f>IFERROR(('Yosys+Odin-II'!U18/'Odin-II'!U18), "NAN")</f>
        <v>NAN</v>
      </c>
      <c r="V18" s="9" t="str">
        <f>IFERROR(('Yosys+Odin-II'!V18/'Odin-II'!V18), "NAN")</f>
        <v>NAN</v>
      </c>
      <c r="W18" s="9" t="str">
        <f>IFERROR(('Yosys+Odin-II'!W18/'Odin-II'!W18), "NAN")</f>
        <v>NAN</v>
      </c>
      <c r="X18" s="9" t="str">
        <f>IFERROR(('Yosys+Odin-II'!X18/'Odin-II'!X18), "NAN")</f>
        <v>NAN</v>
      </c>
      <c r="Y18" s="9" t="str">
        <f>IFERROR(('Yosys+Odin-II'!Y18/'Odin-II'!Y18), "NAN")</f>
        <v>NAN</v>
      </c>
      <c r="Z18" s="9">
        <f>IFERROR(('Yosys+Odin-II'!Z18/'Odin-II'!Z18), "NAN")</f>
        <v>0.94623111336203258</v>
      </c>
      <c r="AA18" s="9">
        <f>IFERROR(('Yosys+Odin-II'!AA18/'Odin-II'!AA18), "NAN")</f>
        <v>1</v>
      </c>
      <c r="AB18" s="9">
        <f>IFERROR(('Yosys+Odin-II'!AB18/'Odin-II'!AB18), "NAN")</f>
        <v>1</v>
      </c>
      <c r="AC18" s="9">
        <f>IFERROR(('Yosys+Odin-II'!AC18/'Odin-II'!AC18), "NAN")</f>
        <v>0.91294117647058826</v>
      </c>
      <c r="AD18" s="9">
        <f>IFERROR(('Yosys+Odin-II'!AD18/'Odin-II'!AD18), "NAN")</f>
        <v>0.91152597402597402</v>
      </c>
      <c r="AE18" s="9">
        <f>IFERROR(('Yosys+Odin-II'!AE18/'Odin-II'!AE18), "NAN")</f>
        <v>1</v>
      </c>
      <c r="AF18" s="9">
        <f>IFERROR(('Yosys+Odin-II'!AF18/'Odin-II'!AF18), "NAN")</f>
        <v>0.93470374848851268</v>
      </c>
      <c r="AG18" s="9">
        <f>IFERROR(('Yosys+Odin-II'!AG18/'Odin-II'!AG18), "NAN")</f>
        <v>0.95890410958904104</v>
      </c>
      <c r="AH18" s="9">
        <f>IFERROR(('Yosys+Odin-II'!AH18/'Odin-II'!AH18), "NAN")</f>
        <v>1</v>
      </c>
      <c r="AI18" s="9">
        <f>IFERROR(('Yosys+Odin-II'!AI18/'Odin-II'!AI18), "NAN")</f>
        <v>1</v>
      </c>
      <c r="AJ18" s="9">
        <f>IFERROR(('Yosys+Odin-II'!AJ18/'Odin-II'!AJ18), "NAN")</f>
        <v>1</v>
      </c>
      <c r="AK18" s="9" t="str">
        <f>IFERROR(('Yosys+Odin-II'!AK18/'Odin-II'!AK18), "NAN")</f>
        <v>NAN</v>
      </c>
      <c r="AL18" s="9" t="str">
        <f>IFERROR(('Yosys+Odin-II'!AL18/'Odin-II'!AL18), "NAN")</f>
        <v>NAN</v>
      </c>
      <c r="AM18" s="9">
        <f>IFERROR(('Yosys+Odin-II'!AM18/'Odin-II'!AM18), "NAN")</f>
        <v>0.77368421052631586</v>
      </c>
      <c r="AN18" s="9">
        <f>IFERROR(('Yosys+Odin-II'!AN18/'Odin-II'!AN18), "NAN")</f>
        <v>0.94799940056945897</v>
      </c>
      <c r="AO18" s="9">
        <f>IFERROR(('Yosys+Odin-II'!AO18/'Odin-II'!AO18), "NAN")</f>
        <v>0.96226415094339623</v>
      </c>
      <c r="AP18" s="9" t="str">
        <f>IFERROR(('Yosys+Odin-II'!AP18/'Odin-II'!AP18), "NAN")</f>
        <v>NAN</v>
      </c>
      <c r="AQ18" s="9">
        <f>IFERROR(('Yosys+Odin-II'!AQ18/'Odin-II'!AQ18), "NAN")</f>
        <v>0.93664477990914685</v>
      </c>
      <c r="AR18" s="9">
        <f>IFERROR(('Yosys+Odin-II'!AR18/'Odin-II'!AR18), "NAN")</f>
        <v>0.9929650830989678</v>
      </c>
      <c r="AS18" s="9">
        <f>IFERROR(('Yosys+Odin-II'!AS18/'Odin-II'!AS18), "NAN")</f>
        <v>0.93664477990914685</v>
      </c>
      <c r="AT18" s="9">
        <f>IFERROR(('Yosys+Odin-II'!AT18/'Odin-II'!AT18), "NAN")</f>
        <v>0.93664477990914685</v>
      </c>
      <c r="AU18" s="9">
        <f>IFERROR(('Yosys+Odin-II'!AU18/'Odin-II'!AU18), "NAN")</f>
        <v>1.0384615384615385</v>
      </c>
      <c r="AV18" s="9">
        <f>IFERROR(('Yosys+Odin-II'!AV18/'Odin-II'!AV18), "NAN")</f>
        <v>0.86490920235076374</v>
      </c>
      <c r="AW18" s="9">
        <f>IFERROR(('Yosys+Odin-II'!AW18/'Odin-II'!AW18), "NAN")</f>
        <v>0.86279381116033838</v>
      </c>
      <c r="AX18" s="9">
        <f>IFERROR(('Yosys+Odin-II'!AX18/'Odin-II'!AX18), "NAN")</f>
        <v>0.95740586836104302</v>
      </c>
      <c r="AY18" s="9">
        <f>IFERROR(('Yosys+Odin-II'!AY18/'Odin-II'!AY18), "NAN")</f>
        <v>0.95304227802147934</v>
      </c>
      <c r="AZ18" s="9">
        <f>IFERROR(('Yosys+Odin-II'!AZ18/'Odin-II'!AZ18), "NAN")</f>
        <v>0.88888888888888884</v>
      </c>
      <c r="BA18" s="9">
        <f>IFERROR(('Yosys+Odin-II'!BA18/'Odin-II'!BA18), "NAN")</f>
        <v>1.0211687057308436</v>
      </c>
      <c r="BB18" s="9">
        <f>IFERROR(('Yosys+Odin-II'!BB18/'Odin-II'!BB18), "NAN")</f>
        <v>2.1666666666666665</v>
      </c>
      <c r="BC18" s="9">
        <f>IFERROR(('Yosys+Odin-II'!BC18/'Odin-II'!BC18), "NAN")</f>
        <v>1</v>
      </c>
      <c r="BD18" s="9">
        <f>IFERROR(('Yosys+Odin-II'!BD18/'Odin-II'!BD18), "NAN")</f>
        <v>0.94166451685064878</v>
      </c>
      <c r="BE18" s="9">
        <f>IFERROR(('Yosys+Odin-II'!BE18/'Odin-II'!BE18), "NAN")</f>
        <v>0.90214961856641585</v>
      </c>
      <c r="BF18" s="9">
        <f>IFERROR(('Yosys+Odin-II'!BF18/'Odin-II'!BF18), "NAN")</f>
        <v>0.90215164291034489</v>
      </c>
      <c r="BG18" s="9">
        <f>IFERROR(('Yosys+Odin-II'!BG18/'Odin-II'!BG18), "NAN")</f>
        <v>0.86617647058823521</v>
      </c>
      <c r="BH18" s="9">
        <f>IFERROR(('Yosys+Odin-II'!BH18/'Odin-II'!BH18), "NAN")</f>
        <v>0.82607845996791585</v>
      </c>
      <c r="BI18" s="9">
        <f>IFERROR(('Yosys+Odin-II'!BI18/'Odin-II'!BI18), "NAN")</f>
        <v>0.82783719761682584</v>
      </c>
      <c r="BJ18" s="9">
        <f>IFERROR(('Yosys+Odin-II'!BJ18/'Odin-II'!BJ18), "NAN")</f>
        <v>0.97688176936379356</v>
      </c>
      <c r="BK18" s="9">
        <f>IFERROR(('Yosys+Odin-II'!BK18/'Odin-II'!BK18), "NAN")</f>
        <v>1.0769230769230769</v>
      </c>
      <c r="BL18" s="9">
        <f>IFERROR(('Yosys+Odin-II'!BL18/'Odin-II'!BL18), "NAN")</f>
        <v>1.073851030110935</v>
      </c>
      <c r="BM18" s="9">
        <f>IFERROR(('Yosys+Odin-II'!BM18/'Odin-II'!BM18), "NAN")</f>
        <v>1.0253031716417911</v>
      </c>
      <c r="BN18" s="9">
        <f>IFERROR(('Yosys+Odin-II'!BN18/'Odin-II'!BN18), "NAN")</f>
        <v>1.1723649019804916</v>
      </c>
      <c r="BO18" s="9">
        <f>IFERROR(('Yosys+Odin-II'!BO18/'Odin-II'!BO18), "NAN")</f>
        <v>1.1634642550982215</v>
      </c>
      <c r="BP18" s="9">
        <f>IFERROR(('Yosys+Odin-II'!BP18/'Odin-II'!BP18), "NAN")</f>
        <v>0.92567178791339977</v>
      </c>
      <c r="BQ18" s="9">
        <f>IFERROR(('Yosys+Odin-II'!BQ18/'Odin-II'!BQ18), "NAN")</f>
        <v>0.92567178791339977</v>
      </c>
      <c r="BR18" s="9">
        <f>IFERROR(('Yosys+Odin-II'!BR18/'Odin-II'!BR18), "NAN")</f>
        <v>1.0139015347708749</v>
      </c>
      <c r="BS18" s="9">
        <f>IFERROR(('Yosys+Odin-II'!BS18/'Odin-II'!BS18), "NAN")</f>
        <v>0.92567178791339977</v>
      </c>
      <c r="BT18" s="9" t="str">
        <f>IFERROR(('Yosys+Odin-II'!BT18/'Odin-II'!BT18), "NAN")</f>
        <v>NAN</v>
      </c>
      <c r="BU18" s="9" t="str">
        <f>IFERROR(('Yosys+Odin-II'!BU18/'Odin-II'!BU18), "NAN")</f>
        <v>NAN</v>
      </c>
      <c r="BV18" s="9">
        <f>IFERROR(('Yosys+Odin-II'!BV18/'Odin-II'!BV18), "NAN")</f>
        <v>0.90058846865908493</v>
      </c>
      <c r="BW18" s="9">
        <f>IFERROR(('Yosys+Odin-II'!BW18/'Odin-II'!BW18), "NAN")</f>
        <v>0.90058928839214802</v>
      </c>
      <c r="BX18" s="9">
        <f>IFERROR(('Yosys+Odin-II'!BX18/'Odin-II'!BX18), "NAN")</f>
        <v>0.93333333333333346</v>
      </c>
      <c r="BY18" s="9">
        <f>IFERROR(('Yosys+Odin-II'!BY18/'Odin-II'!BY18), "NAN")</f>
        <v>1.1379310344827587</v>
      </c>
      <c r="BZ18" s="9">
        <f>IFERROR(('Yosys+Odin-II'!BZ18/'Odin-II'!BZ18), "NAN")</f>
        <v>0.95190729019807818</v>
      </c>
      <c r="CA18" s="9">
        <f>IFERROR(('Yosys+Odin-II'!CA18/'Odin-II'!CA18), "NAN")</f>
        <v>0.94768694377975782</v>
      </c>
      <c r="CB18" s="9" t="s">
        <v>159</v>
      </c>
    </row>
    <row r="19" spans="1:16384" x14ac:dyDescent="0.2">
      <c r="A19" s="9" t="s">
        <v>160</v>
      </c>
      <c r="B19" s="9" t="str">
        <f>'Yosys+Odin-II'!B19</f>
        <v xml:space="preserve">  diffeq1</v>
      </c>
      <c r="C19" s="9" t="s">
        <v>161</v>
      </c>
      <c r="D19" s="9">
        <f>IFERROR(('Yosys+Odin-II'!D19/'Odin-II'!D19), "NAN")</f>
        <v>0.85696969696969705</v>
      </c>
      <c r="E19" s="9" t="str">
        <f>IFERROR(('Yosys+Odin-II'!E19/'Odin-II'!E19), "NAN")</f>
        <v>NAN</v>
      </c>
      <c r="F19" s="9">
        <f>IFERROR(('Yosys+Odin-II'!F19/'Odin-II'!F19), "NAN")</f>
        <v>4.5</v>
      </c>
      <c r="G19" s="9">
        <f>IFERROR(('Yosys+Odin-II'!G19/'Odin-II'!G19), "NAN")</f>
        <v>1.2130732201672156</v>
      </c>
      <c r="H19" s="9">
        <f>IFERROR(('Yosys+Odin-II'!H19/'Odin-II'!H19), "NAN")</f>
        <v>1</v>
      </c>
      <c r="I19" s="9">
        <f>IFERROR(('Yosys+Odin-II'!I19/'Odin-II'!I19), "NAN")</f>
        <v>0.92307692307692302</v>
      </c>
      <c r="J19" s="9">
        <f>IFERROR(('Yosys+Odin-II'!J19/'Odin-II'!J19), "NAN")</f>
        <v>1</v>
      </c>
      <c r="K19" s="9">
        <f>IFERROR(('Yosys+Odin-II'!K19/'Odin-II'!K19), "NAN")</f>
        <v>1</v>
      </c>
      <c r="L19" s="9">
        <f>IFERROR(('Yosys+Odin-II'!L19/'Odin-II'!L19), "NAN")</f>
        <v>0.99505158980838071</v>
      </c>
      <c r="M19" s="9">
        <f>IFERROR(('Yosys+Odin-II'!M19/'Odin-II'!M19), "NAN")</f>
        <v>1</v>
      </c>
      <c r="N19" s="9">
        <f>IFERROR(('Yosys+Odin-II'!N19/'Odin-II'!N19), "NAN")</f>
        <v>1</v>
      </c>
      <c r="O19" s="9">
        <f>IFERROR(('Yosys+Odin-II'!O19/'Odin-II'!O19), "NAN")</f>
        <v>1</v>
      </c>
      <c r="P19" s="9">
        <f>IFERROR(('Yosys+Odin-II'!P19/'Odin-II'!P19), "NAN")</f>
        <v>1</v>
      </c>
      <c r="Q19" s="9" t="str">
        <f>IFERROR(('Yosys+Odin-II'!Q19/'Odin-II'!Q19), "NAN")</f>
        <v>NAN</v>
      </c>
      <c r="R19" s="9">
        <f>IFERROR(('Yosys+Odin-II'!R19/'Odin-II'!R19), "NAN")</f>
        <v>1</v>
      </c>
      <c r="S19" s="9" t="str">
        <f>IFERROR(('Yosys+Odin-II'!S19/'Odin-II'!S19), "NAN")</f>
        <v>NAN</v>
      </c>
      <c r="T19" s="9" t="str">
        <f>IFERROR(('Yosys+Odin-II'!T19/'Odin-II'!T19), "NAN")</f>
        <v>NAN</v>
      </c>
      <c r="U19" s="9" t="str">
        <f>IFERROR(('Yosys+Odin-II'!U19/'Odin-II'!U19), "NAN")</f>
        <v>NAN</v>
      </c>
      <c r="V19" s="9" t="str">
        <f>IFERROR(('Yosys+Odin-II'!V19/'Odin-II'!V19), "NAN")</f>
        <v>NAN</v>
      </c>
      <c r="W19" s="9" t="str">
        <f>IFERROR(('Yosys+Odin-II'!W19/'Odin-II'!W19), "NAN")</f>
        <v>NAN</v>
      </c>
      <c r="X19" s="9" t="str">
        <f>IFERROR(('Yosys+Odin-II'!X19/'Odin-II'!X19), "NAN")</f>
        <v>NAN</v>
      </c>
      <c r="Y19" s="9" t="str">
        <f>IFERROR(('Yosys+Odin-II'!Y19/'Odin-II'!Y19), "NAN")</f>
        <v>NAN</v>
      </c>
      <c r="Z19" s="9">
        <f>IFERROR(('Yosys+Odin-II'!Z19/'Odin-II'!Z19), "NAN")</f>
        <v>0.97855301914580262</v>
      </c>
      <c r="AA19" s="9">
        <f>IFERROR(('Yosys+Odin-II'!AA19/'Odin-II'!AA19), "NAN")</f>
        <v>1</v>
      </c>
      <c r="AB19" s="9">
        <f>IFERROR(('Yosys+Odin-II'!AB19/'Odin-II'!AB19), "NAN")</f>
        <v>1</v>
      </c>
      <c r="AC19" s="9">
        <f>IFERROR(('Yosys+Odin-II'!AC19/'Odin-II'!AC19), "NAN")</f>
        <v>0.99627906976744185</v>
      </c>
      <c r="AD19" s="9">
        <f>IFERROR(('Yosys+Odin-II'!AD19/'Odin-II'!AD19), "NAN")</f>
        <v>1.004524886877828</v>
      </c>
      <c r="AE19" s="9">
        <f>IFERROR(('Yosys+Odin-II'!AE19/'Odin-II'!AE19), "NAN")</f>
        <v>1</v>
      </c>
      <c r="AF19" s="9">
        <f>IFERROR(('Yosys+Odin-II'!AF19/'Odin-II'!AF19), "NAN")</f>
        <v>0.99400299850074958</v>
      </c>
      <c r="AG19" s="9">
        <f>IFERROR(('Yosys+Odin-II'!AG19/'Odin-II'!AG19), "NAN")</f>
        <v>1</v>
      </c>
      <c r="AH19" s="9">
        <f>IFERROR(('Yosys+Odin-II'!AH19/'Odin-II'!AH19), "NAN")</f>
        <v>1</v>
      </c>
      <c r="AI19" s="9">
        <f>IFERROR(('Yosys+Odin-II'!AI19/'Odin-II'!AI19), "NAN")</f>
        <v>1</v>
      </c>
      <c r="AJ19" s="9">
        <f>IFERROR(('Yosys+Odin-II'!AJ19/'Odin-II'!AJ19), "NAN")</f>
        <v>1</v>
      </c>
      <c r="AK19" s="9" t="str">
        <f>IFERROR(('Yosys+Odin-II'!AK19/'Odin-II'!AK19), "NAN")</f>
        <v>NAN</v>
      </c>
      <c r="AL19" s="9" t="str">
        <f>IFERROR(('Yosys+Odin-II'!AL19/'Odin-II'!AL19), "NAN")</f>
        <v>NAN</v>
      </c>
      <c r="AM19" s="9">
        <f>IFERROR(('Yosys+Odin-II'!AM19/'Odin-II'!AM19), "NAN")</f>
        <v>0.89285714285714279</v>
      </c>
      <c r="AN19" s="9">
        <f>IFERROR(('Yosys+Odin-II'!AN19/'Odin-II'!AN19), "NAN")</f>
        <v>1.0023241073315021</v>
      </c>
      <c r="AO19" s="9">
        <f>IFERROR(('Yosys+Odin-II'!AO19/'Odin-II'!AO19), "NAN")</f>
        <v>0.97959183673469385</v>
      </c>
      <c r="AP19" s="9">
        <f>IFERROR(('Yosys+Odin-II'!AP19/'Odin-II'!AP19), "NAN")</f>
        <v>1</v>
      </c>
      <c r="AQ19" s="9">
        <f>IFERROR(('Yosys+Odin-II'!AQ19/'Odin-II'!AQ19), "NAN")</f>
        <v>0.9974613090647334</v>
      </c>
      <c r="AR19" s="9">
        <f>IFERROR(('Yosys+Odin-II'!AR19/'Odin-II'!AR19), "NAN")</f>
        <v>1.0137789628229577</v>
      </c>
      <c r="AS19" s="9">
        <f>IFERROR(('Yosys+Odin-II'!AS19/'Odin-II'!AS19), "NAN")</f>
        <v>0.9974613090647334</v>
      </c>
      <c r="AT19" s="9">
        <f>IFERROR(('Yosys+Odin-II'!AT19/'Odin-II'!AT19), "NAN")</f>
        <v>0.9974613090647334</v>
      </c>
      <c r="AU19" s="9">
        <f>IFERROR(('Yosys+Odin-II'!AU19/'Odin-II'!AU19), "NAN")</f>
        <v>1</v>
      </c>
      <c r="AV19" s="9">
        <f>IFERROR(('Yosys+Odin-II'!AV19/'Odin-II'!AV19), "NAN")</f>
        <v>0.9024712406244727</v>
      </c>
      <c r="AW19" s="9">
        <f>IFERROR(('Yosys+Odin-II'!AW19/'Odin-II'!AW19), "NAN")</f>
        <v>0.90377957924854313</v>
      </c>
      <c r="AX19" s="9">
        <f>IFERROR(('Yosys+Odin-II'!AX19/'Odin-II'!AX19), "NAN")</f>
        <v>0.93073658034642426</v>
      </c>
      <c r="AY19" s="9">
        <f>IFERROR(('Yosys+Odin-II'!AY19/'Odin-II'!AY19), "NAN")</f>
        <v>0.93009470569191688</v>
      </c>
      <c r="AZ19" s="9">
        <f>IFERROR(('Yosys+Odin-II'!AZ19/'Odin-II'!AZ19), "NAN")</f>
        <v>0.80645161290322576</v>
      </c>
      <c r="BA19" s="9">
        <f>IFERROR(('Yosys+Odin-II'!BA19/'Odin-II'!BA19), "NAN")</f>
        <v>1.0664339055377752</v>
      </c>
      <c r="BB19" s="9">
        <f>IFERROR(('Yosys+Odin-II'!BB19/'Odin-II'!BB19), "NAN")</f>
        <v>0.73333333333333328</v>
      </c>
      <c r="BC19" s="9">
        <f>IFERROR(('Yosys+Odin-II'!BC19/'Odin-II'!BC19), "NAN")</f>
        <v>1</v>
      </c>
      <c r="BD19" s="9">
        <f>IFERROR(('Yosys+Odin-II'!BD19/'Odin-II'!BD19), "NAN")</f>
        <v>1</v>
      </c>
      <c r="BE19" s="9">
        <f>IFERROR(('Yosys+Odin-II'!BE19/'Odin-II'!BE19), "NAN")</f>
        <v>0.80631305357500727</v>
      </c>
      <c r="BF19" s="9">
        <f>IFERROR(('Yosys+Odin-II'!BF19/'Odin-II'!BF19), "NAN")</f>
        <v>0.80631256032898302</v>
      </c>
      <c r="BG19" s="9">
        <f>IFERROR(('Yosys+Odin-II'!BG19/'Odin-II'!BG19), "NAN")</f>
        <v>0.80692167577413476</v>
      </c>
      <c r="BH19" s="9">
        <f>IFERROR(('Yosys+Odin-II'!BH19/'Odin-II'!BH19), "NAN")</f>
        <v>0.83857959151556694</v>
      </c>
      <c r="BI19" s="9">
        <f>IFERROR(('Yosys+Odin-II'!BI19/'Odin-II'!BI19), "NAN")</f>
        <v>0.83896712947208663</v>
      </c>
      <c r="BJ19" s="9">
        <f>IFERROR(('Yosys+Odin-II'!BJ19/'Odin-II'!BJ19), "NAN")</f>
        <v>1.0804583979945088</v>
      </c>
      <c r="BK19" s="9">
        <f>IFERROR(('Yosys+Odin-II'!BK19/'Odin-II'!BK19), "NAN")</f>
        <v>1</v>
      </c>
      <c r="BL19" s="9">
        <f>IFERROR(('Yosys+Odin-II'!BL19/'Odin-II'!BL19), "NAN")</f>
        <v>0.97890818858560791</v>
      </c>
      <c r="BM19" s="9">
        <f>IFERROR(('Yosys+Odin-II'!BM19/'Odin-II'!BM19), "NAN")</f>
        <v>0.97207646176911544</v>
      </c>
      <c r="BN19" s="9">
        <f>IFERROR(('Yosys+Odin-II'!BN19/'Odin-II'!BN19), "NAN")</f>
        <v>1.0510499323085831</v>
      </c>
      <c r="BO19" s="9">
        <f>IFERROR(('Yosys+Odin-II'!BO19/'Odin-II'!BO19), "NAN")</f>
        <v>0.96625985718524876</v>
      </c>
      <c r="BP19" s="9">
        <f>IFERROR(('Yosys+Odin-II'!BP19/'Odin-II'!BP19), "NAN")</f>
        <v>1.0147364852225964</v>
      </c>
      <c r="BQ19" s="9">
        <f>IFERROR(('Yosys+Odin-II'!BQ19/'Odin-II'!BQ19), "NAN")</f>
        <v>1.0147364852225964</v>
      </c>
      <c r="BR19" s="9">
        <f>IFERROR(('Yosys+Odin-II'!BR19/'Odin-II'!BR19), "NAN")</f>
        <v>0.98610408587646825</v>
      </c>
      <c r="BS19" s="9">
        <f>IFERROR(('Yosys+Odin-II'!BS19/'Odin-II'!BS19), "NAN")</f>
        <v>1.0147364852225964</v>
      </c>
      <c r="BT19" s="9" t="str">
        <f>IFERROR(('Yosys+Odin-II'!BT19/'Odin-II'!BT19), "NAN")</f>
        <v>NAN</v>
      </c>
      <c r="BU19" s="9" t="str">
        <f>IFERROR(('Yosys+Odin-II'!BU19/'Odin-II'!BU19), "NAN")</f>
        <v>NAN</v>
      </c>
      <c r="BV19" s="9">
        <f>IFERROR(('Yosys+Odin-II'!BV19/'Odin-II'!BV19), "NAN")</f>
        <v>0.83332779310574079</v>
      </c>
      <c r="BW19" s="9">
        <f>IFERROR(('Yosys+Odin-II'!BW19/'Odin-II'!BW19), "NAN")</f>
        <v>0.83333333333333337</v>
      </c>
      <c r="BX19" s="9">
        <f>IFERROR(('Yosys+Odin-II'!BX19/'Odin-II'!BX19), "NAN")</f>
        <v>0.88888888888888895</v>
      </c>
      <c r="BY19" s="9">
        <f>IFERROR(('Yosys+Odin-II'!BY19/'Odin-II'!BY19), "NAN")</f>
        <v>1</v>
      </c>
      <c r="BZ19" s="9">
        <f>IFERROR(('Yosys+Odin-II'!BZ19/'Odin-II'!BZ19), "NAN")</f>
        <v>0.92677356168719971</v>
      </c>
      <c r="CA19" s="9">
        <f>IFERROR(('Yosys+Odin-II'!CA19/'Odin-II'!CA19), "NAN")</f>
        <v>0.92756984867106995</v>
      </c>
      <c r="CB19" s="9" t="s">
        <v>159</v>
      </c>
    </row>
    <row r="20" spans="1:16384" x14ac:dyDescent="0.2">
      <c r="A20" s="9" t="s">
        <v>160</v>
      </c>
      <c r="B20" s="9" t="str">
        <f>'Yosys+Odin-II'!B20</f>
        <v xml:space="preserve">  diffeq2</v>
      </c>
      <c r="C20" s="9" t="s">
        <v>161</v>
      </c>
      <c r="D20" s="9">
        <f>IFERROR(('Yosys+Odin-II'!D20/'Odin-II'!D20), "NAN")</f>
        <v>0.89347826086956539</v>
      </c>
      <c r="E20" s="9" t="str">
        <f>IFERROR(('Yosys+Odin-II'!E20/'Odin-II'!E20), "NAN")</f>
        <v>NAN</v>
      </c>
      <c r="F20" s="9">
        <f>IFERROR(('Yosys+Odin-II'!F20/'Odin-II'!F20), "NAN")</f>
        <v>6</v>
      </c>
      <c r="G20" s="9">
        <f>IFERROR(('Yosys+Odin-II'!G20/'Odin-II'!G20), "NAN")</f>
        <v>1.2670394036208732</v>
      </c>
      <c r="H20" s="9">
        <f>IFERROR(('Yosys+Odin-II'!H20/'Odin-II'!H20), "NAN")</f>
        <v>1</v>
      </c>
      <c r="I20" s="9">
        <f>IFERROR(('Yosys+Odin-II'!I20/'Odin-II'!I20), "NAN")</f>
        <v>0.75</v>
      </c>
      <c r="J20" s="9">
        <f>IFERROR(('Yosys+Odin-II'!J20/'Odin-II'!J20), "NAN")</f>
        <v>1</v>
      </c>
      <c r="K20" s="9">
        <f>IFERROR(('Yosys+Odin-II'!K20/'Odin-II'!K20), "NAN")</f>
        <v>1</v>
      </c>
      <c r="L20" s="9">
        <f>IFERROR(('Yosys+Odin-II'!L20/'Odin-II'!L20), "NAN")</f>
        <v>0.98538534328672067</v>
      </c>
      <c r="M20" s="9">
        <f>IFERROR(('Yosys+Odin-II'!M20/'Odin-II'!M20), "NAN")</f>
        <v>1</v>
      </c>
      <c r="N20" s="9">
        <f>IFERROR(('Yosys+Odin-II'!N20/'Odin-II'!N20), "NAN")</f>
        <v>1</v>
      </c>
      <c r="O20" s="9">
        <f>IFERROR(('Yosys+Odin-II'!O20/'Odin-II'!O20), "NAN")</f>
        <v>1.1000000000000001</v>
      </c>
      <c r="P20" s="9">
        <f>IFERROR(('Yosys+Odin-II'!P20/'Odin-II'!P20), "NAN")</f>
        <v>1</v>
      </c>
      <c r="Q20" s="9" t="str">
        <f>IFERROR(('Yosys+Odin-II'!Q20/'Odin-II'!Q20), "NAN")</f>
        <v>NAN</v>
      </c>
      <c r="R20" s="9">
        <f>IFERROR(('Yosys+Odin-II'!R20/'Odin-II'!R20), "NAN")</f>
        <v>0.7142857142857143</v>
      </c>
      <c r="S20" s="9" t="str">
        <f>IFERROR(('Yosys+Odin-II'!S20/'Odin-II'!S20), "NAN")</f>
        <v>NAN</v>
      </c>
      <c r="T20" s="9" t="str">
        <f>IFERROR(('Yosys+Odin-II'!T20/'Odin-II'!T20), "NAN")</f>
        <v>NAN</v>
      </c>
      <c r="U20" s="9" t="str">
        <f>IFERROR(('Yosys+Odin-II'!U20/'Odin-II'!U20), "NAN")</f>
        <v>NAN</v>
      </c>
      <c r="V20" s="9" t="str">
        <f>IFERROR(('Yosys+Odin-II'!V20/'Odin-II'!V20), "NAN")</f>
        <v>NAN</v>
      </c>
      <c r="W20" s="9" t="str">
        <f>IFERROR(('Yosys+Odin-II'!W20/'Odin-II'!W20), "NAN")</f>
        <v>NAN</v>
      </c>
      <c r="X20" s="9" t="str">
        <f>IFERROR(('Yosys+Odin-II'!X20/'Odin-II'!X20), "NAN")</f>
        <v>NAN</v>
      </c>
      <c r="Y20" s="9" t="str">
        <f>IFERROR(('Yosys+Odin-II'!Y20/'Odin-II'!Y20), "NAN")</f>
        <v>NAN</v>
      </c>
      <c r="Z20" s="9">
        <f>IFERROR(('Yosys+Odin-II'!Z20/'Odin-II'!Z20), "NAN")</f>
        <v>1.0286484059272565</v>
      </c>
      <c r="AA20" s="9">
        <f>IFERROR(('Yosys+Odin-II'!AA20/'Odin-II'!AA20), "NAN")</f>
        <v>1</v>
      </c>
      <c r="AB20" s="9">
        <f>IFERROR(('Yosys+Odin-II'!AB20/'Odin-II'!AB20), "NAN")</f>
        <v>1</v>
      </c>
      <c r="AC20" s="9">
        <f>IFERROR(('Yosys+Odin-II'!AC20/'Odin-II'!AC20), "NAN")</f>
        <v>0.89838337182448036</v>
      </c>
      <c r="AD20" s="9">
        <f>IFERROR(('Yosys+Odin-II'!AD20/'Odin-II'!AD20), "NAN")</f>
        <v>0.98023064250411862</v>
      </c>
      <c r="AE20" s="9">
        <f>IFERROR(('Yosys+Odin-II'!AE20/'Odin-II'!AE20), "NAN")</f>
        <v>1</v>
      </c>
      <c r="AF20" s="9">
        <f>IFERROR(('Yosys+Odin-II'!AF20/'Odin-II'!AF20), "NAN")</f>
        <v>0.84643510054844606</v>
      </c>
      <c r="AG20" s="9">
        <f>IFERROR(('Yosys+Odin-II'!AG20/'Odin-II'!AG20), "NAN")</f>
        <v>1</v>
      </c>
      <c r="AH20" s="9">
        <f>IFERROR(('Yosys+Odin-II'!AH20/'Odin-II'!AH20), "NAN")</f>
        <v>0.88888888888888884</v>
      </c>
      <c r="AI20" s="9">
        <f>IFERROR(('Yosys+Odin-II'!AI20/'Odin-II'!AI20), "NAN")</f>
        <v>0.88888888888888884</v>
      </c>
      <c r="AJ20" s="9">
        <f>IFERROR(('Yosys+Odin-II'!AJ20/'Odin-II'!AJ20), "NAN")</f>
        <v>0.79012345679012341</v>
      </c>
      <c r="AK20" s="9" t="str">
        <f>IFERROR(('Yosys+Odin-II'!AK20/'Odin-II'!AK20), "NAN")</f>
        <v>NAN</v>
      </c>
      <c r="AL20" s="9" t="str">
        <f>IFERROR(('Yosys+Odin-II'!AL20/'Odin-II'!AL20), "NAN")</f>
        <v>NAN</v>
      </c>
      <c r="AM20" s="9">
        <f>IFERROR(('Yosys+Odin-II'!AM20/'Odin-II'!AM20), "NAN")</f>
        <v>1</v>
      </c>
      <c r="AN20" s="9">
        <f>IFERROR(('Yosys+Odin-II'!AN20/'Odin-II'!AN20), "NAN")</f>
        <v>0.70328947368421058</v>
      </c>
      <c r="AO20" s="9">
        <f>IFERROR(('Yosys+Odin-II'!AO20/'Odin-II'!AO20), "NAN")</f>
        <v>0.85</v>
      </c>
      <c r="AP20" s="9" t="str">
        <f>IFERROR(('Yosys+Odin-II'!AP20/'Odin-II'!AP20), "NAN")</f>
        <v>NAN</v>
      </c>
      <c r="AQ20" s="9">
        <f>IFERROR(('Yosys+Odin-II'!AQ20/'Odin-II'!AQ20), "NAN")</f>
        <v>0.93737197102173364</v>
      </c>
      <c r="AR20" s="9">
        <f>IFERROR(('Yosys+Odin-II'!AR20/'Odin-II'!AR20), "NAN")</f>
        <v>0.95015710961793554</v>
      </c>
      <c r="AS20" s="9">
        <f>IFERROR(('Yosys+Odin-II'!AS20/'Odin-II'!AS20), "NAN")</f>
        <v>0.93737197102173364</v>
      </c>
      <c r="AT20" s="9">
        <f>IFERROR(('Yosys+Odin-II'!AT20/'Odin-II'!AT20), "NAN")</f>
        <v>0.93737197102173364</v>
      </c>
      <c r="AU20" s="9">
        <f>IFERROR(('Yosys+Odin-II'!AU20/'Odin-II'!AU20), "NAN")</f>
        <v>0.72916666666666663</v>
      </c>
      <c r="AV20" s="9">
        <f>IFERROR(('Yosys+Odin-II'!AV20/'Odin-II'!AV20), "NAN")</f>
        <v>0.75526600866634563</v>
      </c>
      <c r="AW20" s="9">
        <f>IFERROR(('Yosys+Odin-II'!AW20/'Odin-II'!AW20), "NAN")</f>
        <v>0.74692390921443319</v>
      </c>
      <c r="AX20" s="9">
        <f>IFERROR(('Yosys+Odin-II'!AX20/'Odin-II'!AX20), "NAN")</f>
        <v>0.78450989010989003</v>
      </c>
      <c r="AY20" s="9">
        <f>IFERROR(('Yosys+Odin-II'!AY20/'Odin-II'!AY20), "NAN")</f>
        <v>0.77897723085992188</v>
      </c>
      <c r="AZ20" s="9">
        <f>IFERROR(('Yosys+Odin-II'!AZ20/'Odin-II'!AZ20), "NAN")</f>
        <v>1.2222222222222223</v>
      </c>
      <c r="BA20" s="9">
        <f>IFERROR(('Yosys+Odin-II'!BA20/'Odin-II'!BA20), "NAN")</f>
        <v>0.79170564390396003</v>
      </c>
      <c r="BB20" s="9">
        <f>IFERROR(('Yosys+Odin-II'!BB20/'Odin-II'!BB20), "NAN")</f>
        <v>0.42553191489361702</v>
      </c>
      <c r="BC20" s="9">
        <f>IFERROR(('Yosys+Odin-II'!BC20/'Odin-II'!BC20), "NAN")</f>
        <v>0.77116809697216637</v>
      </c>
      <c r="BD20" s="9">
        <f>IFERROR(('Yosys+Odin-II'!BD20/'Odin-II'!BD20), "NAN")</f>
        <v>0.82227757748293451</v>
      </c>
      <c r="BE20" s="9">
        <f>IFERROR(('Yosys+Odin-II'!BE20/'Odin-II'!BE20), "NAN")</f>
        <v>0.94892603618044424</v>
      </c>
      <c r="BF20" s="9">
        <f>IFERROR(('Yosys+Odin-II'!BF20/'Odin-II'!BF20), "NAN")</f>
        <v>1.2009823124406458</v>
      </c>
      <c r="BG20" s="9">
        <f>IFERROR(('Yosys+Odin-II'!BG20/'Odin-II'!BG20), "NAN")</f>
        <v>0.93365695792880254</v>
      </c>
      <c r="BH20" s="9">
        <f>IFERROR(('Yosys+Odin-II'!BH20/'Odin-II'!BH20), "NAN")</f>
        <v>0.76490390589404789</v>
      </c>
      <c r="BI20" s="9">
        <f>IFERROR(('Yosys+Odin-II'!BI20/'Odin-II'!BI20), "NAN")</f>
        <v>0.76087862135058948</v>
      </c>
      <c r="BJ20" s="9">
        <f>IFERROR(('Yosys+Odin-II'!BJ20/'Odin-II'!BJ20), "NAN")</f>
        <v>0.72157209096930885</v>
      </c>
      <c r="BK20" s="9">
        <f>IFERROR(('Yosys+Odin-II'!BK20/'Odin-II'!BK20), "NAN")</f>
        <v>1.1111111111111112</v>
      </c>
      <c r="BL20" s="9">
        <f>IFERROR(('Yosys+Odin-II'!BL20/'Odin-II'!BL20), "NAN")</f>
        <v>0.72783563186039968</v>
      </c>
      <c r="BM20" s="9">
        <f>IFERROR(('Yosys+Odin-II'!BM20/'Odin-II'!BM20), "NAN")</f>
        <v>0.6875247003029904</v>
      </c>
      <c r="BN20" s="9">
        <f>IFERROR(('Yosys+Odin-II'!BN20/'Odin-II'!BN20), "NAN")</f>
        <v>0.5273329039797664</v>
      </c>
      <c r="BO20" s="9">
        <f>IFERROR(('Yosys+Odin-II'!BO20/'Odin-II'!BO20), "NAN")</f>
        <v>0.61058846739923311</v>
      </c>
      <c r="BP20" s="9">
        <f>IFERROR(('Yosys+Odin-II'!BP20/'Odin-II'!BP20), "NAN")</f>
        <v>0.94159255960019916</v>
      </c>
      <c r="BQ20" s="9">
        <f>IFERROR(('Yosys+Odin-II'!BQ20/'Odin-II'!BQ20), "NAN")</f>
        <v>0.94159255960019916</v>
      </c>
      <c r="BR20" s="9">
        <f>IFERROR(('Yosys+Odin-II'!BR20/'Odin-II'!BR20), "NAN")</f>
        <v>0.94347455711826977</v>
      </c>
      <c r="BS20" s="9">
        <f>IFERROR(('Yosys+Odin-II'!BS20/'Odin-II'!BS20), "NAN")</f>
        <v>0.94159255960019916</v>
      </c>
      <c r="BT20" s="9" t="str">
        <f>IFERROR(('Yosys+Odin-II'!BT20/'Odin-II'!BT20), "NAN")</f>
        <v>NAN</v>
      </c>
      <c r="BU20" s="9" t="str">
        <f>IFERROR(('Yosys+Odin-II'!BU20/'Odin-II'!BU20), "NAN")</f>
        <v>NAN</v>
      </c>
      <c r="BV20" s="9">
        <f>IFERROR(('Yosys+Odin-II'!BV20/'Odin-II'!BV20), "NAN")</f>
        <v>0.90834167594929571</v>
      </c>
      <c r="BW20" s="9">
        <f>IFERROR(('Yosys+Odin-II'!BW20/'Odin-II'!BW20), "NAN")</f>
        <v>1.1496213894948433</v>
      </c>
      <c r="BX20" s="9">
        <f>IFERROR(('Yosys+Odin-II'!BX20/'Odin-II'!BX20), "NAN")</f>
        <v>0.82608695652173914</v>
      </c>
      <c r="BY20" s="9">
        <f>IFERROR(('Yosys+Odin-II'!BY20/'Odin-II'!BY20), "NAN")</f>
        <v>0.6</v>
      </c>
      <c r="BZ20" s="9">
        <f>IFERROR(('Yosys+Odin-II'!BZ20/'Odin-II'!BZ20), "NAN")</f>
        <v>0.84485267630296368</v>
      </c>
      <c r="CA20" s="9">
        <f>IFERROR(('Yosys+Odin-II'!CA20/'Odin-II'!CA20), "NAN")</f>
        <v>0.84230252832296248</v>
      </c>
      <c r="CB20" s="9" t="s">
        <v>159</v>
      </c>
    </row>
    <row r="21" spans="1:16384" x14ac:dyDescent="0.2">
      <c r="A21" s="9" t="s">
        <v>160</v>
      </c>
      <c r="B21" s="9" t="str">
        <f>'Yosys+Odin-II'!B21</f>
        <v xml:space="preserve">  ch_intrinsics</v>
      </c>
      <c r="C21" s="9" t="s">
        <v>161</v>
      </c>
      <c r="D21" s="9">
        <f>IFERROR(('Yosys+Odin-II'!D21/'Odin-II'!D21), "NAN")</f>
        <v>0.89999999999999991</v>
      </c>
      <c r="E21" s="9" t="str">
        <f>IFERROR(('Yosys+Odin-II'!E21/'Odin-II'!E21), "NAN")</f>
        <v>NAN</v>
      </c>
      <c r="F21" s="9">
        <f>IFERROR(('Yosys+Odin-II'!F21/'Odin-II'!F21), "NAN")</f>
        <v>4</v>
      </c>
      <c r="G21" s="9">
        <f>IFERROR(('Yosys+Odin-II'!G21/'Odin-II'!G21), "NAN")</f>
        <v>1.1646825396825398</v>
      </c>
      <c r="H21" s="9">
        <f>IFERROR(('Yosys+Odin-II'!H21/'Odin-II'!H21), "NAN")</f>
        <v>1</v>
      </c>
      <c r="I21" s="9">
        <f>IFERROR(('Yosys+Odin-II'!I21/'Odin-II'!I21), "NAN")</f>
        <v>0.27777777777777779</v>
      </c>
      <c r="J21" s="9">
        <f>IFERROR(('Yosys+Odin-II'!J21/'Odin-II'!J21), "NAN")</f>
        <v>1</v>
      </c>
      <c r="K21" s="9">
        <f>IFERROR(('Yosys+Odin-II'!K21/'Odin-II'!K21), "NAN")</f>
        <v>1</v>
      </c>
      <c r="L21" s="9">
        <f>IFERROR(('Yosys+Odin-II'!L21/'Odin-II'!L21), "NAN")</f>
        <v>0.97131364454324121</v>
      </c>
      <c r="M21" s="9">
        <f>IFERROR(('Yosys+Odin-II'!M21/'Odin-II'!M21), "NAN")</f>
        <v>1</v>
      </c>
      <c r="N21" s="9">
        <f>IFERROR(('Yosys+Odin-II'!N21/'Odin-II'!N21), "NAN")</f>
        <v>1</v>
      </c>
      <c r="O21" s="9">
        <f>IFERROR(('Yosys+Odin-II'!O21/'Odin-II'!O21), "NAN")</f>
        <v>1.0769230769230769</v>
      </c>
      <c r="P21" s="9">
        <f>IFERROR(('Yosys+Odin-II'!P21/'Odin-II'!P21), "NAN")</f>
        <v>1</v>
      </c>
      <c r="Q21" s="9">
        <f>IFERROR(('Yosys+Odin-II'!Q21/'Odin-II'!Q21), "NAN")</f>
        <v>1</v>
      </c>
      <c r="R21" s="9" t="str">
        <f>IFERROR(('Yosys+Odin-II'!R21/'Odin-II'!R21), "NAN")</f>
        <v>NAN</v>
      </c>
      <c r="S21" s="9" t="str">
        <f>IFERROR(('Yosys+Odin-II'!S21/'Odin-II'!S21), "NAN")</f>
        <v>NAN</v>
      </c>
      <c r="T21" s="9" t="str">
        <f>IFERROR(('Yosys+Odin-II'!T21/'Odin-II'!T21), "NAN")</f>
        <v>NAN</v>
      </c>
      <c r="U21" s="9" t="str">
        <f>IFERROR(('Yosys+Odin-II'!U21/'Odin-II'!U21), "NAN")</f>
        <v>NAN</v>
      </c>
      <c r="V21" s="9" t="str">
        <f>IFERROR(('Yosys+Odin-II'!V21/'Odin-II'!V21), "NAN")</f>
        <v>NAN</v>
      </c>
      <c r="W21" s="9" t="str">
        <f>IFERROR(('Yosys+Odin-II'!W21/'Odin-II'!W21), "NAN")</f>
        <v>NAN</v>
      </c>
      <c r="X21" s="9" t="str">
        <f>IFERROR(('Yosys+Odin-II'!X21/'Odin-II'!X21), "NAN")</f>
        <v>NAN</v>
      </c>
      <c r="Y21" s="9" t="str">
        <f>IFERROR(('Yosys+Odin-II'!Y21/'Odin-II'!Y21), "NAN")</f>
        <v>NAN</v>
      </c>
      <c r="Z21" s="9">
        <f>IFERROR(('Yosys+Odin-II'!Z21/'Odin-II'!Z21), "NAN")</f>
        <v>0.9955720440402106</v>
      </c>
      <c r="AA21" s="9">
        <f>IFERROR(('Yosys+Odin-II'!AA21/'Odin-II'!AA21), "NAN")</f>
        <v>1</v>
      </c>
      <c r="AB21" s="9">
        <f>IFERROR(('Yosys+Odin-II'!AB21/'Odin-II'!AB21), "NAN")</f>
        <v>1</v>
      </c>
      <c r="AC21" s="9">
        <f>IFERROR(('Yosys+Odin-II'!AC21/'Odin-II'!AC21), "NAN")</f>
        <v>0.91460055096418735</v>
      </c>
      <c r="AD21" s="9">
        <f>IFERROR(('Yosys+Odin-II'!AD21/'Odin-II'!AD21), "NAN")</f>
        <v>0.93711967545638941</v>
      </c>
      <c r="AE21" s="9">
        <f>IFERROR(('Yosys+Odin-II'!AE21/'Odin-II'!AE21), "NAN")</f>
        <v>1</v>
      </c>
      <c r="AF21" s="9">
        <f>IFERROR(('Yosys+Odin-II'!AF21/'Odin-II'!AF21), "NAN")</f>
        <v>0.89641434262948205</v>
      </c>
      <c r="AG21" s="9">
        <f>IFERROR(('Yosys+Odin-II'!AG21/'Odin-II'!AG21), "NAN")</f>
        <v>1.0169491525423728</v>
      </c>
      <c r="AH21" s="9">
        <f>IFERROR(('Yosys+Odin-II'!AH21/'Odin-II'!AH21), "NAN")</f>
        <v>1</v>
      </c>
      <c r="AI21" s="9">
        <f>IFERROR(('Yosys+Odin-II'!AI21/'Odin-II'!AI21), "NAN")</f>
        <v>1</v>
      </c>
      <c r="AJ21" s="9">
        <f>IFERROR(('Yosys+Odin-II'!AJ21/'Odin-II'!AJ21), "NAN")</f>
        <v>1</v>
      </c>
      <c r="AK21" s="9" t="str">
        <f>IFERROR(('Yosys+Odin-II'!AK21/'Odin-II'!AK21), "NAN")</f>
        <v>NAN</v>
      </c>
      <c r="AL21" s="9" t="str">
        <f>IFERROR(('Yosys+Odin-II'!AL21/'Odin-II'!AL21), "NAN")</f>
        <v>NAN</v>
      </c>
      <c r="AM21" s="9">
        <f>IFERROR(('Yosys+Odin-II'!AM21/'Odin-II'!AM21), "NAN")</f>
        <v>0.66666666666666674</v>
      </c>
      <c r="AN21" s="9">
        <f>IFERROR(('Yosys+Odin-II'!AN21/'Odin-II'!AN21), "NAN")</f>
        <v>0.89141004862236628</v>
      </c>
      <c r="AO21" s="9">
        <f>IFERROR(('Yosys+Odin-II'!AO21/'Odin-II'!AO21), "NAN")</f>
        <v>1</v>
      </c>
      <c r="AP21" s="9" t="str">
        <f>IFERROR(('Yosys+Odin-II'!AP21/'Odin-II'!AP21), "NAN")</f>
        <v>NAN</v>
      </c>
      <c r="AQ21" s="9">
        <f>IFERROR(('Yosys+Odin-II'!AQ21/'Odin-II'!AQ21), "NAN")</f>
        <v>0.82706624448378152</v>
      </c>
      <c r="AR21" s="9">
        <f>IFERROR(('Yosys+Odin-II'!AR21/'Odin-II'!AR21), "NAN")</f>
        <v>0.65457342256119577</v>
      </c>
      <c r="AS21" s="9">
        <f>IFERROR(('Yosys+Odin-II'!AS21/'Odin-II'!AS21), "NAN")</f>
        <v>0.82706624448378152</v>
      </c>
      <c r="AT21" s="9">
        <f>IFERROR(('Yosys+Odin-II'!AT21/'Odin-II'!AT21), "NAN")</f>
        <v>0.82706624448378152</v>
      </c>
      <c r="AU21" s="9">
        <f>IFERROR(('Yosys+Odin-II'!AU21/'Odin-II'!AU21), "NAN")</f>
        <v>1</v>
      </c>
      <c r="AV21" s="9">
        <f>IFERROR(('Yosys+Odin-II'!AV21/'Odin-II'!AV21), "NAN")</f>
        <v>0.90446060738111689</v>
      </c>
      <c r="AW21" s="9">
        <f>IFERROR(('Yosys+Odin-II'!AW21/'Odin-II'!AW21), "NAN")</f>
        <v>0.90534356954631512</v>
      </c>
      <c r="AX21" s="9">
        <f>IFERROR(('Yosys+Odin-II'!AX21/'Odin-II'!AX21), "NAN")</f>
        <v>0.97320845057444594</v>
      </c>
      <c r="AY21" s="9">
        <f>IFERROR(('Yosys+Odin-II'!AY21/'Odin-II'!AY21), "NAN")</f>
        <v>0.97940759826991375</v>
      </c>
      <c r="AZ21" s="9">
        <f>IFERROR(('Yosys+Odin-II'!AZ21/'Odin-II'!AZ21), "NAN")</f>
        <v>0.95652173913043481</v>
      </c>
      <c r="BA21" s="9">
        <f>IFERROR(('Yosys+Odin-II'!BA21/'Odin-II'!BA21), "NAN")</f>
        <v>0.96033994334277617</v>
      </c>
      <c r="BB21" s="9">
        <f>IFERROR(('Yosys+Odin-II'!BB21/'Odin-II'!BB21), "NAN")</f>
        <v>1.1111111111111112</v>
      </c>
      <c r="BC21" s="9">
        <f>IFERROR(('Yosys+Odin-II'!BC21/'Odin-II'!BC21), "NAN")</f>
        <v>1</v>
      </c>
      <c r="BD21" s="9">
        <f>IFERROR(('Yosys+Odin-II'!BD21/'Odin-II'!BD21), "NAN")</f>
        <v>1.066517571727255</v>
      </c>
      <c r="BE21" s="9">
        <f>IFERROR(('Yosys+Odin-II'!BE21/'Odin-II'!BE21), "NAN")</f>
        <v>0.95201152609996675</v>
      </c>
      <c r="BF21" s="9">
        <f>IFERROR(('Yosys+Odin-II'!BF21/'Odin-II'!BF21), "NAN")</f>
        <v>0.95201218979294833</v>
      </c>
      <c r="BG21" s="9">
        <f>IFERROR(('Yosys+Odin-II'!BG21/'Odin-II'!BG21), "NAN")</f>
        <v>0.9375</v>
      </c>
      <c r="BH21" s="9">
        <f>IFERROR(('Yosys+Odin-II'!BH21/'Odin-II'!BH21), "NAN")</f>
        <v>0.96010508752111601</v>
      </c>
      <c r="BI21" s="9">
        <f>IFERROR(('Yosys+Odin-II'!BI21/'Odin-II'!BI21), "NAN")</f>
        <v>0.96247733765905719</v>
      </c>
      <c r="BJ21" s="9">
        <f>IFERROR(('Yosys+Odin-II'!BJ21/'Odin-II'!BJ21), "NAN")</f>
        <v>0.85487708168120535</v>
      </c>
      <c r="BK21" s="9">
        <f>IFERROR(('Yosys+Odin-II'!BK21/'Odin-II'!BK21), "NAN")</f>
        <v>1</v>
      </c>
      <c r="BL21" s="9">
        <f>IFERROR(('Yosys+Odin-II'!BL21/'Odin-II'!BL21), "NAN")</f>
        <v>0.87901701323251413</v>
      </c>
      <c r="BM21" s="9">
        <f>IFERROR(('Yosys+Odin-II'!BM21/'Odin-II'!BM21), "NAN")</f>
        <v>0.94760479041916168</v>
      </c>
      <c r="BN21" s="9">
        <f>IFERROR(('Yosys+Odin-II'!BN21/'Odin-II'!BN21), "NAN")</f>
        <v>0.75622177159185178</v>
      </c>
      <c r="BO21" s="9">
        <f>IFERROR(('Yosys+Odin-II'!BO21/'Odin-II'!BO21), "NAN")</f>
        <v>0.70966880341880345</v>
      </c>
      <c r="BP21" s="9">
        <f>IFERROR(('Yosys+Odin-II'!BP21/'Odin-II'!BP21), "NAN")</f>
        <v>0.7131206245523779</v>
      </c>
      <c r="BQ21" s="9">
        <f>IFERROR(('Yosys+Odin-II'!BQ21/'Odin-II'!BQ21), "NAN")</f>
        <v>0.7131206245523779</v>
      </c>
      <c r="BR21" s="9">
        <f>IFERROR(('Yosys+Odin-II'!BR21/'Odin-II'!BR21), "NAN")</f>
        <v>0.7002633193578075</v>
      </c>
      <c r="BS21" s="9">
        <f>IFERROR(('Yosys+Odin-II'!BS21/'Odin-II'!BS21), "NAN")</f>
        <v>0.7131206245523779</v>
      </c>
      <c r="BT21" s="9" t="str">
        <f>IFERROR(('Yosys+Odin-II'!BT21/'Odin-II'!BT21), "NAN")</f>
        <v>NAN</v>
      </c>
      <c r="BU21" s="9" t="str">
        <f>IFERROR(('Yosys+Odin-II'!BU21/'Odin-II'!BU21), "NAN")</f>
        <v>NAN</v>
      </c>
      <c r="BV21" s="9">
        <f>IFERROR(('Yosys+Odin-II'!BV21/'Odin-II'!BV21), "NAN")</f>
        <v>0.96812205790717332</v>
      </c>
      <c r="BW21" s="9">
        <f>IFERROR(('Yosys+Odin-II'!BW21/'Odin-II'!BW21), "NAN")</f>
        <v>0.96812089480635621</v>
      </c>
      <c r="BX21" s="9">
        <f>IFERROR(('Yosys+Odin-II'!BX21/'Odin-II'!BX21), "NAN")</f>
        <v>1</v>
      </c>
      <c r="BY21" s="9">
        <f>IFERROR(('Yosys+Odin-II'!BY21/'Odin-II'!BY21), "NAN")</f>
        <v>1</v>
      </c>
      <c r="BZ21" s="9">
        <f>IFERROR(('Yosys+Odin-II'!BZ21/'Odin-II'!BZ21), "NAN")</f>
        <v>0.87204374084265446</v>
      </c>
      <c r="CA21" s="9">
        <f>IFERROR(('Yosys+Odin-II'!CA21/'Odin-II'!CA21), "NAN")</f>
        <v>0.86956489323631148</v>
      </c>
      <c r="CB21" s="9" t="s">
        <v>159</v>
      </c>
    </row>
    <row r="22" spans="1:16384" x14ac:dyDescent="0.2">
      <c r="A22" s="9" t="s">
        <v>160</v>
      </c>
      <c r="B22" s="9" t="str">
        <f>'Yosys+Odin-II'!B22</f>
        <v xml:space="preserve">  stereovision3</v>
      </c>
      <c r="C22" s="9" t="s">
        <v>161</v>
      </c>
      <c r="D22" s="9">
        <f>IFERROR(('Yosys+Odin-II'!D22/'Odin-II'!D22), "NAN")</f>
        <v>1.1923076923076923</v>
      </c>
      <c r="E22" s="9" t="str">
        <f>IFERROR(('Yosys+Odin-II'!E22/'Odin-II'!E22), "NAN")</f>
        <v>NAN</v>
      </c>
      <c r="F22" s="9">
        <f>IFERROR(('Yosys+Odin-II'!F22/'Odin-II'!F22), "NAN")</f>
        <v>8</v>
      </c>
      <c r="G22" s="9">
        <f>IFERROR(('Yosys+Odin-II'!G22/'Odin-II'!G22), "NAN")</f>
        <v>1.172282866635026</v>
      </c>
      <c r="H22" s="9">
        <f>IFERROR(('Yosys+Odin-II'!H22/'Odin-II'!H22), "NAN")</f>
        <v>1</v>
      </c>
      <c r="I22" s="9">
        <f>IFERROR(('Yosys+Odin-II'!I22/'Odin-II'!I22), "NAN")</f>
        <v>1</v>
      </c>
      <c r="J22" s="9">
        <f>IFERROR(('Yosys+Odin-II'!J22/'Odin-II'!J22), "NAN")</f>
        <v>1</v>
      </c>
      <c r="K22" s="9">
        <f>IFERROR(('Yosys+Odin-II'!K22/'Odin-II'!K22), "NAN")</f>
        <v>1</v>
      </c>
      <c r="L22" s="9">
        <f>IFERROR(('Yosys+Odin-II'!L22/'Odin-II'!L22), "NAN")</f>
        <v>0.98758635578583764</v>
      </c>
      <c r="M22" s="9">
        <f>IFERROR(('Yosys+Odin-II'!M22/'Odin-II'!M22), "NAN")</f>
        <v>1</v>
      </c>
      <c r="N22" s="9">
        <f>IFERROR(('Yosys+Odin-II'!N22/'Odin-II'!N22), "NAN")</f>
        <v>1</v>
      </c>
      <c r="O22" s="9">
        <f>IFERROR(('Yosys+Odin-II'!O22/'Odin-II'!O22), "NAN")</f>
        <v>1.1428571428571428</v>
      </c>
      <c r="P22" s="9">
        <f>IFERROR(('Yosys+Odin-II'!P22/'Odin-II'!P22), "NAN")</f>
        <v>1</v>
      </c>
      <c r="Q22" s="9" t="str">
        <f>IFERROR(('Yosys+Odin-II'!Q22/'Odin-II'!Q22), "NAN")</f>
        <v>NAN</v>
      </c>
      <c r="R22" s="9" t="str">
        <f>IFERROR(('Yosys+Odin-II'!R22/'Odin-II'!R22), "NAN")</f>
        <v>NAN</v>
      </c>
      <c r="S22" s="9" t="str">
        <f>IFERROR(('Yosys+Odin-II'!S22/'Odin-II'!S22), "NAN")</f>
        <v>NAN</v>
      </c>
      <c r="T22" s="9" t="str">
        <f>IFERROR(('Yosys+Odin-II'!T22/'Odin-II'!T22), "NAN")</f>
        <v>NAN</v>
      </c>
      <c r="U22" s="9" t="str">
        <f>IFERROR(('Yosys+Odin-II'!U22/'Odin-II'!U22), "NAN")</f>
        <v>NAN</v>
      </c>
      <c r="V22" s="9" t="str">
        <f>IFERROR(('Yosys+Odin-II'!V22/'Odin-II'!V22), "NAN")</f>
        <v>NAN</v>
      </c>
      <c r="W22" s="9" t="str">
        <f>IFERROR(('Yosys+Odin-II'!W22/'Odin-II'!W22), "NAN")</f>
        <v>NAN</v>
      </c>
      <c r="X22" s="9" t="str">
        <f>IFERROR(('Yosys+Odin-II'!X22/'Odin-II'!X22), "NAN")</f>
        <v>NAN</v>
      </c>
      <c r="Y22" s="9" t="str">
        <f>IFERROR(('Yosys+Odin-II'!Y22/'Odin-II'!Y22), "NAN")</f>
        <v>NAN</v>
      </c>
      <c r="Z22" s="9">
        <f>IFERROR(('Yosys+Odin-II'!Z22/'Odin-II'!Z22), "NAN")</f>
        <v>1.0092172238272115</v>
      </c>
      <c r="AA22" s="9">
        <f>IFERROR(('Yosys+Odin-II'!AA22/'Odin-II'!AA22), "NAN")</f>
        <v>1</v>
      </c>
      <c r="AB22" s="9">
        <f>IFERROR(('Yosys+Odin-II'!AB22/'Odin-II'!AB22), "NAN")</f>
        <v>1</v>
      </c>
      <c r="AC22" s="9">
        <f>IFERROR(('Yosys+Odin-II'!AC22/'Odin-II'!AC22), "NAN")</f>
        <v>1.0415335463258786</v>
      </c>
      <c r="AD22" s="9">
        <f>IFERROR(('Yosys+Odin-II'!AD22/'Odin-II'!AD22), "NAN")</f>
        <v>1.0404984423676011</v>
      </c>
      <c r="AE22" s="9">
        <f>IFERROR(('Yosys+Odin-II'!AE22/'Odin-II'!AE22), "NAN")</f>
        <v>1</v>
      </c>
      <c r="AF22" s="9">
        <f>IFERROR(('Yosys+Odin-II'!AF22/'Odin-II'!AF22), "NAN")</f>
        <v>1.0847457627118644</v>
      </c>
      <c r="AG22" s="9">
        <f>IFERROR(('Yosys+Odin-II'!AG22/'Odin-II'!AG22), "NAN")</f>
        <v>1.0363636363636364</v>
      </c>
      <c r="AH22" s="9">
        <f>IFERROR(('Yosys+Odin-II'!AH22/'Odin-II'!AH22), "NAN")</f>
        <v>1</v>
      </c>
      <c r="AI22" s="9">
        <f>IFERROR(('Yosys+Odin-II'!AI22/'Odin-II'!AI22), "NAN")</f>
        <v>1</v>
      </c>
      <c r="AJ22" s="9">
        <f>IFERROR(('Yosys+Odin-II'!AJ22/'Odin-II'!AJ22), "NAN")</f>
        <v>1</v>
      </c>
      <c r="AK22" s="9" t="str">
        <f>IFERROR(('Yosys+Odin-II'!AK22/'Odin-II'!AK22), "NAN")</f>
        <v>NAN</v>
      </c>
      <c r="AL22" s="9" t="str">
        <f>IFERROR(('Yosys+Odin-II'!AL22/'Odin-II'!AL22), "NAN")</f>
        <v>NAN</v>
      </c>
      <c r="AM22" s="9">
        <f>IFERROR(('Yosys+Odin-II'!AM22/'Odin-II'!AM22), "NAN")</f>
        <v>1</v>
      </c>
      <c r="AN22" s="9">
        <f>IFERROR(('Yosys+Odin-II'!AN22/'Odin-II'!AN22), "NAN")</f>
        <v>1.1263157894736842</v>
      </c>
      <c r="AO22" s="9">
        <f>IFERROR(('Yosys+Odin-II'!AO22/'Odin-II'!AO22), "NAN")</f>
        <v>1.1666666666666667</v>
      </c>
      <c r="AP22" s="9" t="str">
        <f>IFERROR(('Yosys+Odin-II'!AP22/'Odin-II'!AP22), "NAN")</f>
        <v>NAN</v>
      </c>
      <c r="AQ22" s="9">
        <f>IFERROR(('Yosys+Odin-II'!AQ22/'Odin-II'!AQ22), "NAN")</f>
        <v>1.0404274766223722</v>
      </c>
      <c r="AR22" s="9">
        <f>IFERROR(('Yosys+Odin-II'!AR22/'Odin-II'!AR22), "NAN")</f>
        <v>1.0093852347603207</v>
      </c>
      <c r="AS22" s="9">
        <f>IFERROR(('Yosys+Odin-II'!AS22/'Odin-II'!AS22), "NAN")</f>
        <v>1.0404274766223722</v>
      </c>
      <c r="AT22" s="9">
        <f>IFERROR(('Yosys+Odin-II'!AT22/'Odin-II'!AT22), "NAN")</f>
        <v>1.0144466125774536</v>
      </c>
      <c r="AU22" s="9">
        <f>IFERROR(('Yosys+Odin-II'!AU22/'Odin-II'!AU22), "NAN")</f>
        <v>1</v>
      </c>
      <c r="AV22" s="9">
        <f>IFERROR(('Yosys+Odin-II'!AV22/'Odin-II'!AV22), "NAN")</f>
        <v>1.0578133082875036</v>
      </c>
      <c r="AW22" s="9">
        <f>IFERROR(('Yosys+Odin-II'!AW22/'Odin-II'!AW22), "NAN")</f>
        <v>1.0660511456825328</v>
      </c>
      <c r="AX22" s="9">
        <f>IFERROR(('Yosys+Odin-II'!AX22/'Odin-II'!AX22), "NAN")</f>
        <v>1.1149564772292662</v>
      </c>
      <c r="AY22" s="9">
        <f>IFERROR(('Yosys+Odin-II'!AY22/'Odin-II'!AY22), "NAN")</f>
        <v>1.1104181590409874</v>
      </c>
      <c r="AZ22" s="9">
        <f>IFERROR(('Yosys+Odin-II'!AZ22/'Odin-II'!AZ22), "NAN")</f>
        <v>0.83333333333333337</v>
      </c>
      <c r="BA22" s="9">
        <f>IFERROR(('Yosys+Odin-II'!BA22/'Odin-II'!BA22), "NAN")</f>
        <v>1.2051886792452831</v>
      </c>
      <c r="BB22" s="9">
        <f>IFERROR(('Yosys+Odin-II'!BB22/'Odin-II'!BB22), "NAN")</f>
        <v>0.8666666666666667</v>
      </c>
      <c r="BC22" s="9">
        <f>IFERROR(('Yosys+Odin-II'!BC22/'Odin-II'!BC22), "NAN")</f>
        <v>1</v>
      </c>
      <c r="BD22" s="9">
        <f>IFERROR(('Yosys+Odin-II'!BD22/'Odin-II'!BD22), "NAN")</f>
        <v>1.1428571428571428</v>
      </c>
      <c r="BE22" s="9">
        <f>IFERROR(('Yosys+Odin-II'!BE22/'Odin-II'!BE22), "NAN")</f>
        <v>0.87884779759530463</v>
      </c>
      <c r="BF22" s="9">
        <f>IFERROR(('Yosys+Odin-II'!BF22/'Odin-II'!BF22), "NAN")</f>
        <v>0.87884693780679168</v>
      </c>
      <c r="BG22" s="9">
        <f>IFERROR(('Yosys+Odin-II'!BG22/'Odin-II'!BG22), "NAN")</f>
        <v>1.161290322580645</v>
      </c>
      <c r="BH22" s="9">
        <f>IFERROR(('Yosys+Odin-II'!BH22/'Odin-II'!BH22), "NAN")</f>
        <v>1.0335272748324722</v>
      </c>
      <c r="BI22" s="9">
        <f>IFERROR(('Yosys+Odin-II'!BI22/'Odin-II'!BI22), "NAN")</f>
        <v>1.027993016295311</v>
      </c>
      <c r="BJ22" s="9">
        <f>IFERROR(('Yosys+Odin-II'!BJ22/'Odin-II'!BJ22), "NAN")</f>
        <v>1.0580110497237569</v>
      </c>
      <c r="BK22" s="9">
        <f>IFERROR(('Yosys+Odin-II'!BK22/'Odin-II'!BK22), "NAN")</f>
        <v>0.9375</v>
      </c>
      <c r="BL22" s="9">
        <f>IFERROR(('Yosys+Odin-II'!BL22/'Odin-II'!BL22), "NAN")</f>
        <v>1.1761133603238867</v>
      </c>
      <c r="BM22" s="9">
        <f>IFERROR(('Yosys+Odin-II'!BM22/'Odin-II'!BM22), "NAN")</f>
        <v>1.1521739130434783</v>
      </c>
      <c r="BN22" s="9">
        <f>IFERROR(('Yosys+Odin-II'!BN22/'Odin-II'!BN22), "NAN")</f>
        <v>1.2852594804755733</v>
      </c>
      <c r="BO22" s="9">
        <f>IFERROR(('Yosys+Odin-II'!BO22/'Odin-II'!BO22), "NAN")</f>
        <v>1.2655520039341037</v>
      </c>
      <c r="BP22" s="9">
        <f>IFERROR(('Yosys+Odin-II'!BP22/'Odin-II'!BP22), "NAN")</f>
        <v>0.99358558804462804</v>
      </c>
      <c r="BQ22" s="9">
        <f>IFERROR(('Yosys+Odin-II'!BQ22/'Odin-II'!BQ22), "NAN")</f>
        <v>1.0174390899671679</v>
      </c>
      <c r="BR22" s="9">
        <f>IFERROR(('Yosys+Odin-II'!BR22/'Odin-II'!BR22), "NAN")</f>
        <v>0.98432449378925635</v>
      </c>
      <c r="BS22" s="9">
        <f>IFERROR(('Yosys+Odin-II'!BS22/'Odin-II'!BS22), "NAN")</f>
        <v>0.99358558804462804</v>
      </c>
      <c r="BT22" s="9" t="str">
        <f>IFERROR(('Yosys+Odin-II'!BT22/'Odin-II'!BT22), "NAN")</f>
        <v>NAN</v>
      </c>
      <c r="BU22" s="9" t="str">
        <f>IFERROR(('Yosys+Odin-II'!BU22/'Odin-II'!BU22), "NAN")</f>
        <v>NAN</v>
      </c>
      <c r="BV22" s="9">
        <f>IFERROR(('Yosys+Odin-II'!BV22/'Odin-II'!BV22), "NAN")</f>
        <v>0.87157655312268789</v>
      </c>
      <c r="BW22" s="9">
        <f>IFERROR(('Yosys+Odin-II'!BW22/'Odin-II'!BW22), "NAN")</f>
        <v>0.87157531947273015</v>
      </c>
      <c r="BX22" s="9">
        <f>IFERROR(('Yosys+Odin-II'!BX22/'Odin-II'!BX22), "NAN")</f>
        <v>1</v>
      </c>
      <c r="BY22" s="9">
        <f>IFERROR(('Yosys+Odin-II'!BY22/'Odin-II'!BY22), "NAN")</f>
        <v>1.5</v>
      </c>
      <c r="BZ22" s="9">
        <f>IFERROR(('Yosys+Odin-II'!BZ22/'Odin-II'!BZ22), "NAN")</f>
        <v>1.0278852553938731</v>
      </c>
      <c r="CA22" s="9">
        <f>IFERROR(('Yosys+Odin-II'!CA22/'Odin-II'!CA22), "NAN")</f>
        <v>1.0269402080126859</v>
      </c>
      <c r="CB22" s="9" t="s">
        <v>159</v>
      </c>
    </row>
    <row r="25" spans="1:16384" s="10" customFormat="1" x14ac:dyDescent="0.2">
      <c r="B25" s="10" t="s">
        <v>165</v>
      </c>
      <c r="D25" s="10" cm="1">
        <f t="array" ref="D25">GEOMEAN(IF(D$2:D$22&gt;0,D$2:D$22))</f>
        <v>0.84193636643810799</v>
      </c>
      <c r="F25" s="10" cm="1">
        <f t="array" ref="F25">GEOMEAN(IF(F$2:F$22&gt;0,F$2:F$22))</f>
        <v>5.5752260077422271</v>
      </c>
      <c r="H25" s="10" cm="1">
        <f t="array" ref="H25">GEOMEAN(IF(H$2:H$22&gt;0,H$2:H$22))</f>
        <v>1.0633452836982287</v>
      </c>
      <c r="I25" s="10" cm="1">
        <f t="array" ref="I25">GEOMEAN(IF(I$2:I$22&gt;0,I$2:I$22))</f>
        <v>0.58324423602072495</v>
      </c>
      <c r="O25" s="10" cm="1">
        <f t="array" ref="O25">GEOMEAN(IF(O$2:O$22&gt;0,O$2:O$22))</f>
        <v>0.95031701279736069</v>
      </c>
      <c r="P25" s="10" cm="1">
        <f t="array" ref="P25">GEOMEAN(IF(P$2:P$22&gt;0,P$2:P$22))</f>
        <v>1.0238890032726222</v>
      </c>
      <c r="Q25" s="10" cm="1">
        <f t="array" ref="Q25">GEOMEAN(IF(Q$2:Q$22&gt;0,Q$2:Q$22))</f>
        <v>1.0023830994063077</v>
      </c>
      <c r="R25" s="10" cm="1">
        <f t="array" ref="R25">GEOMEAN(IF(R$2:R$22&gt;0,R$2:R$22))</f>
        <v>0.9388179361644613</v>
      </c>
      <c r="Z25" s="10" cm="1">
        <f t="array" ref="Z25">GEOMEAN(IF(Z$2:Z$22&gt;0,Z$2:Z$22))</f>
        <v>0.97682435469238316</v>
      </c>
      <c r="AD25" s="10" cm="1">
        <f t="array" ref="AD25">GEOMEAN(IF(AD$2:AD$22&gt;0,AD$2:AD$22))</f>
        <v>0.97702320958898459</v>
      </c>
      <c r="AJ25" s="10" cm="1">
        <f t="array" ref="AJ25">GEOMEAN(IF(AJ$2:AJ$22&gt;0,AJ$2:AJ$22))</f>
        <v>0.9693381634792152</v>
      </c>
      <c r="AM25" s="10" cm="1">
        <f t="array" ref="AM25">GEOMEAN(IF(AM$2:AM$22&gt;0,AM$2:AM$22))</f>
        <v>0.9766522271885264</v>
      </c>
      <c r="AO25" s="10" cm="1">
        <f t="array" ref="AO25">GEOMEAN(IF(AO$2:AO$22&gt;0,AO$2:AO$22))</f>
        <v>0.94355565918258721</v>
      </c>
      <c r="AZ25" s="10" cm="1">
        <f t="array" ref="AZ25">GEOMEAN(IF(AZ$2:AZ$22&gt;0,AZ$2:AZ$22))</f>
        <v>0.99036257637952818</v>
      </c>
      <c r="BA25" s="10" cm="1">
        <f t="array" ref="BA25">GEOMEAN(IF(BA$2:BA$22&gt;0,BA$2:BA$22))</f>
        <v>0.96820975881539417</v>
      </c>
      <c r="BG25" s="10" cm="1">
        <f t="array" ref="BG25">GEOMEAN(IF(BG$2:BG$22&gt;0,BG$2:BG$22))</f>
        <v>0.92510268671668516</v>
      </c>
      <c r="BP25" s="10" cm="1">
        <f t="array" ref="BP25">GEOMEAN(IF(BP$2:BP$22&gt;0,BP$2:BP$22))</f>
        <v>0.98975188302045003</v>
      </c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  <c r="XFB25" s="9"/>
      <c r="XFC25" s="9"/>
      <c r="XFD25" s="9"/>
    </row>
    <row r="26" spans="1:16384" s="11" customFormat="1" ht="51" x14ac:dyDescent="0.2">
      <c r="B26" s="12" t="s">
        <v>166</v>
      </c>
      <c r="D26" s="12" t="s">
        <v>167</v>
      </c>
      <c r="F26" s="12" t="s">
        <v>168</v>
      </c>
      <c r="H26" s="12" t="s">
        <v>169</v>
      </c>
      <c r="I26" s="12" t="s">
        <v>170</v>
      </c>
      <c r="O26" s="12" t="s">
        <v>171</v>
      </c>
      <c r="P26" s="12" t="s">
        <v>172</v>
      </c>
      <c r="Q26" s="12" t="s">
        <v>173</v>
      </c>
      <c r="R26" s="12" t="s">
        <v>174</v>
      </c>
      <c r="Z26" s="12" t="s">
        <v>175</v>
      </c>
      <c r="AD26" s="12" t="s">
        <v>176</v>
      </c>
      <c r="AE26" s="12" t="s">
        <v>177</v>
      </c>
      <c r="AM26" s="12" t="s">
        <v>178</v>
      </c>
      <c r="AO26" s="12" t="s">
        <v>179</v>
      </c>
      <c r="AZ26" s="12" t="s">
        <v>180</v>
      </c>
      <c r="BA26" s="12" t="s">
        <v>181</v>
      </c>
      <c r="BG26" s="12" t="s">
        <v>182</v>
      </c>
      <c r="BP26" s="12" t="s">
        <v>183</v>
      </c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  <c r="XFB26" s="9"/>
      <c r="XFC26" s="9"/>
      <c r="XFD26" s="9"/>
    </row>
    <row r="27" spans="1:16384" x14ac:dyDescent="0.2">
      <c r="A27" s="13"/>
      <c r="B27" s="14" t="str">
        <f>B2</f>
        <v xml:space="preserve">  mcml</v>
      </c>
      <c r="C27" s="14" t="str">
        <f t="shared" ref="C27:BN31" si="0">C2</f>
        <v xml:space="preserve">  common</v>
      </c>
      <c r="D27" s="14">
        <f t="shared" si="0"/>
        <v>1.0516548076966135</v>
      </c>
      <c r="E27" s="14" t="str">
        <f t="shared" si="0"/>
        <v>NAN</v>
      </c>
      <c r="F27" s="14">
        <f t="shared" si="0"/>
        <v>3.9109105180533752</v>
      </c>
      <c r="G27" s="14">
        <f t="shared" si="0"/>
        <v>0.74254475368265849</v>
      </c>
      <c r="H27" s="14">
        <f t="shared" si="0"/>
        <v>0.92307692307692313</v>
      </c>
      <c r="I27" s="14">
        <f t="shared" si="0"/>
        <v>1.1030960529619303</v>
      </c>
      <c r="J27" s="14">
        <f t="shared" si="0"/>
        <v>1</v>
      </c>
      <c r="K27" s="14">
        <f t="shared" si="0"/>
        <v>1</v>
      </c>
      <c r="L27" s="14">
        <f t="shared" si="0"/>
        <v>0.97838982604389468</v>
      </c>
      <c r="M27" s="14">
        <f t="shared" si="0"/>
        <v>1</v>
      </c>
      <c r="N27" s="14">
        <f t="shared" si="0"/>
        <v>1</v>
      </c>
      <c r="O27" s="14">
        <f t="shared" si="0"/>
        <v>1</v>
      </c>
      <c r="P27" s="14">
        <f t="shared" si="0"/>
        <v>1</v>
      </c>
      <c r="Q27" s="14">
        <f t="shared" si="0"/>
        <v>1</v>
      </c>
      <c r="R27" s="14">
        <f t="shared" si="0"/>
        <v>1</v>
      </c>
      <c r="S27" s="14" t="str">
        <f t="shared" si="0"/>
        <v>NAN</v>
      </c>
      <c r="T27" s="14" t="str">
        <f t="shared" si="0"/>
        <v>NAN</v>
      </c>
      <c r="U27" s="14" t="str">
        <f t="shared" si="0"/>
        <v>NAN</v>
      </c>
      <c r="V27" s="14" t="str">
        <f t="shared" si="0"/>
        <v>NAN</v>
      </c>
      <c r="W27" s="14" t="str">
        <f t="shared" si="0"/>
        <v>NAN</v>
      </c>
      <c r="X27" s="14" t="str">
        <f t="shared" si="0"/>
        <v>NAN</v>
      </c>
      <c r="Y27" s="14" t="str">
        <f t="shared" si="0"/>
        <v>NAN</v>
      </c>
      <c r="Z27" s="14">
        <f t="shared" si="0"/>
        <v>1.0309117113889705</v>
      </c>
      <c r="AA27" s="14">
        <f t="shared" si="0"/>
        <v>1</v>
      </c>
      <c r="AB27" s="14">
        <f t="shared" si="0"/>
        <v>1</v>
      </c>
      <c r="AC27" s="14">
        <f t="shared" si="0"/>
        <v>1.0776335352495232</v>
      </c>
      <c r="AD27" s="14">
        <f t="shared" si="0"/>
        <v>1.0702956431847004</v>
      </c>
      <c r="AE27" s="14">
        <f t="shared" si="0"/>
        <v>1</v>
      </c>
      <c r="AF27" s="14">
        <f t="shared" si="0"/>
        <v>1.1684367793692552</v>
      </c>
      <c r="AG27" s="14">
        <f t="shared" si="0"/>
        <v>1</v>
      </c>
      <c r="AH27" s="14">
        <f t="shared" si="0"/>
        <v>1</v>
      </c>
      <c r="AI27" s="14">
        <f t="shared" si="0"/>
        <v>1</v>
      </c>
      <c r="AJ27" s="14">
        <f t="shared" si="0"/>
        <v>1</v>
      </c>
      <c r="AK27" s="14" t="str">
        <f t="shared" si="0"/>
        <v>NAN</v>
      </c>
      <c r="AL27" s="14" t="str">
        <f t="shared" si="0"/>
        <v>NAN</v>
      </c>
      <c r="AM27" s="14">
        <f t="shared" si="0"/>
        <v>1.0922067698766726</v>
      </c>
      <c r="AN27" s="14">
        <f t="shared" si="0"/>
        <v>1.0639749491103814</v>
      </c>
      <c r="AO27" s="14">
        <f t="shared" si="0"/>
        <v>1.0590229619355833</v>
      </c>
      <c r="AP27" s="14">
        <f t="shared" si="0"/>
        <v>1.1858407079646021</v>
      </c>
      <c r="AQ27" s="14">
        <f t="shared" si="0"/>
        <v>0.95152133821907836</v>
      </c>
      <c r="AR27" s="14">
        <f t="shared" si="0"/>
        <v>1.0589604504967396</v>
      </c>
      <c r="AS27" s="14">
        <f t="shared" si="0"/>
        <v>0.95152133821907836</v>
      </c>
      <c r="AT27" s="14">
        <f t="shared" si="0"/>
        <v>0.95152133821907836</v>
      </c>
      <c r="AU27" s="14">
        <f t="shared" si="0"/>
        <v>0.97971965404115713</v>
      </c>
      <c r="AV27" s="14">
        <f t="shared" si="0"/>
        <v>1.063537397885524</v>
      </c>
      <c r="AW27" s="14">
        <f t="shared" si="0"/>
        <v>1.060090294631906</v>
      </c>
      <c r="AX27" s="14">
        <f t="shared" si="0"/>
        <v>0.94804346436863773</v>
      </c>
      <c r="AY27" s="14">
        <f t="shared" si="0"/>
        <v>0.95071110389628244</v>
      </c>
      <c r="AZ27" s="14">
        <f t="shared" si="0"/>
        <v>1.0571428571428572</v>
      </c>
      <c r="BA27" s="14">
        <f t="shared" si="0"/>
        <v>1.0544828616968882</v>
      </c>
      <c r="BB27" s="14">
        <f t="shared" si="0"/>
        <v>0.91304347826086951</v>
      </c>
      <c r="BC27" s="14">
        <f t="shared" si="0"/>
        <v>1</v>
      </c>
      <c r="BD27" s="14">
        <f t="shared" si="0"/>
        <v>1.0000020953027502</v>
      </c>
      <c r="BE27" s="14">
        <f t="shared" si="0"/>
        <v>1.0538023645193262</v>
      </c>
      <c r="BF27" s="14">
        <f t="shared" si="0"/>
        <v>1.0538016852071952</v>
      </c>
      <c r="BG27" s="14">
        <f t="shared" si="0"/>
        <v>0.91057687823532163</v>
      </c>
      <c r="BH27" s="14">
        <f t="shared" si="0"/>
        <v>1.0349125477647643</v>
      </c>
      <c r="BI27" s="14">
        <f t="shared" si="0"/>
        <v>1.038663058498388</v>
      </c>
      <c r="BJ27" s="14">
        <f t="shared" si="0"/>
        <v>1.0678150171707472</v>
      </c>
      <c r="BK27" s="14">
        <f t="shared" si="0"/>
        <v>1</v>
      </c>
      <c r="BL27" s="14">
        <f t="shared" si="0"/>
        <v>1.0916608468597508</v>
      </c>
      <c r="BM27" s="14">
        <f t="shared" si="0"/>
        <v>1.0581026773576201</v>
      </c>
      <c r="BN27" s="14">
        <f t="shared" si="0"/>
        <v>1.0300369497465878</v>
      </c>
      <c r="BO27" s="14">
        <f t="shared" ref="BO27:CA31" si="1">BO2</f>
        <v>1.0924202483328269</v>
      </c>
      <c r="BP27" s="14">
        <f t="shared" si="1"/>
        <v>0.94770366228683256</v>
      </c>
      <c r="BQ27" s="14">
        <f t="shared" si="1"/>
        <v>0.94770366228683256</v>
      </c>
      <c r="BR27" s="14">
        <f t="shared" si="1"/>
        <v>1.0348881033823101</v>
      </c>
      <c r="BS27" s="14">
        <f t="shared" si="1"/>
        <v>0.94770366228683256</v>
      </c>
      <c r="BT27" s="14" t="str">
        <f t="shared" si="1"/>
        <v>NAN</v>
      </c>
      <c r="BU27" s="14" t="str">
        <f t="shared" si="1"/>
        <v>NAN</v>
      </c>
      <c r="BV27" s="14">
        <f t="shared" si="1"/>
        <v>1.0481379837112432</v>
      </c>
      <c r="BW27" s="14">
        <f t="shared" si="1"/>
        <v>1.0481463104657944</v>
      </c>
      <c r="BX27" s="14">
        <f t="shared" si="1"/>
        <v>0.85518188057652711</v>
      </c>
      <c r="BY27" s="14">
        <f t="shared" si="1"/>
        <v>1.0416800256492467</v>
      </c>
      <c r="BZ27" s="14">
        <f t="shared" si="1"/>
        <v>1.0580402937918016</v>
      </c>
      <c r="CA27" s="14">
        <f t="shared" si="1"/>
        <v>1.0563586748156333</v>
      </c>
    </row>
    <row r="28" spans="1:16384" x14ac:dyDescent="0.2">
      <c r="A28" s="15"/>
      <c r="B28" s="14" t="str">
        <f t="shared" ref="B28:M31" si="2">B3</f>
        <v xml:space="preserve">  LU32PEEng</v>
      </c>
      <c r="C28" s="14" t="str">
        <f t="shared" si="2"/>
        <v xml:space="preserve">  common</v>
      </c>
      <c r="D28" s="14">
        <f t="shared" si="2"/>
        <v>0.54411343340148377</v>
      </c>
      <c r="E28" s="14" t="str">
        <f t="shared" si="2"/>
        <v>NAN</v>
      </c>
      <c r="F28" s="14">
        <f t="shared" si="2"/>
        <v>6.6357913669064761</v>
      </c>
      <c r="G28" s="14">
        <f t="shared" si="2"/>
        <v>1.2319698901639711</v>
      </c>
      <c r="H28" s="14">
        <f t="shared" si="2"/>
        <v>1.0099009900990099</v>
      </c>
      <c r="I28" s="14">
        <f t="shared" si="2"/>
        <v>1.0966955941255006</v>
      </c>
      <c r="J28" s="14">
        <f t="shared" si="2"/>
        <v>1</v>
      </c>
      <c r="K28" s="14">
        <f t="shared" si="2"/>
        <v>1</v>
      </c>
      <c r="L28" s="14">
        <f t="shared" si="2"/>
        <v>1.0909470118313278</v>
      </c>
      <c r="M28" s="14">
        <f t="shared" si="2"/>
        <v>1</v>
      </c>
      <c r="N28" s="14">
        <f t="shared" si="0"/>
        <v>1</v>
      </c>
      <c r="O28" s="14">
        <f t="shared" si="0"/>
        <v>0.98012273212379941</v>
      </c>
      <c r="P28" s="14">
        <f t="shared" si="0"/>
        <v>1</v>
      </c>
      <c r="Q28" s="14">
        <f t="shared" si="0"/>
        <v>1.0059880239520957</v>
      </c>
      <c r="R28" s="14">
        <f t="shared" si="0"/>
        <v>1</v>
      </c>
      <c r="S28" s="14" t="str">
        <f t="shared" si="0"/>
        <v>NAN</v>
      </c>
      <c r="T28" s="14" t="str">
        <f t="shared" si="0"/>
        <v>NAN</v>
      </c>
      <c r="U28" s="14" t="str">
        <f t="shared" si="0"/>
        <v>NAN</v>
      </c>
      <c r="V28" s="14" t="str">
        <f t="shared" si="0"/>
        <v>NAN</v>
      </c>
      <c r="W28" s="14" t="str">
        <f t="shared" si="0"/>
        <v>NAN</v>
      </c>
      <c r="X28" s="14" t="str">
        <f t="shared" si="0"/>
        <v>NAN</v>
      </c>
      <c r="Y28" s="14" t="str">
        <f t="shared" si="0"/>
        <v>NAN</v>
      </c>
      <c r="Z28" s="14">
        <f t="shared" si="0"/>
        <v>0.98178536364019664</v>
      </c>
      <c r="AA28" s="14">
        <f t="shared" si="0"/>
        <v>1</v>
      </c>
      <c r="AB28" s="14">
        <f t="shared" si="0"/>
        <v>1</v>
      </c>
      <c r="AC28" s="14">
        <f t="shared" si="0"/>
        <v>1.021369472411114</v>
      </c>
      <c r="AD28" s="14">
        <f t="shared" si="0"/>
        <v>1.0343512137188922</v>
      </c>
      <c r="AE28" s="14">
        <f t="shared" si="0"/>
        <v>1</v>
      </c>
      <c r="AF28" s="14">
        <f t="shared" si="0"/>
        <v>0.98902101209377746</v>
      </c>
      <c r="AG28" s="14">
        <f t="shared" si="0"/>
        <v>0.98129187207685498</v>
      </c>
      <c r="AH28" s="14">
        <f t="shared" si="0"/>
        <v>1</v>
      </c>
      <c r="AI28" s="14">
        <f t="shared" si="0"/>
        <v>1</v>
      </c>
      <c r="AJ28" s="14">
        <f t="shared" si="0"/>
        <v>1</v>
      </c>
      <c r="AK28" s="14" t="str">
        <f t="shared" si="0"/>
        <v>NAN</v>
      </c>
      <c r="AL28" s="14" t="str">
        <f t="shared" si="0"/>
        <v>NAN</v>
      </c>
      <c r="AM28" s="14">
        <f t="shared" si="0"/>
        <v>1.0170528848668725</v>
      </c>
      <c r="AN28" s="14">
        <f t="shared" si="0"/>
        <v>0.9486547872405513</v>
      </c>
      <c r="AO28" s="14">
        <f t="shared" si="0"/>
        <v>0.96418575063613232</v>
      </c>
      <c r="AP28" s="14">
        <f t="shared" si="0"/>
        <v>0.93877551020408168</v>
      </c>
      <c r="AQ28" s="14">
        <f t="shared" si="0"/>
        <v>0.97895578089798008</v>
      </c>
      <c r="AR28" s="14">
        <f t="shared" si="0"/>
        <v>1.0021539429121642</v>
      </c>
      <c r="AS28" s="14">
        <f t="shared" si="0"/>
        <v>0.97895578089798008</v>
      </c>
      <c r="AT28" s="14">
        <f t="shared" si="0"/>
        <v>0.97895578089798008</v>
      </c>
      <c r="AU28" s="14">
        <f t="shared" si="0"/>
        <v>0.99676375404530759</v>
      </c>
      <c r="AV28" s="14">
        <f t="shared" si="0"/>
        <v>1.003458763707072</v>
      </c>
      <c r="AW28" s="14">
        <f t="shared" si="0"/>
        <v>1.0022843373493977</v>
      </c>
      <c r="AX28" s="14">
        <f t="shared" si="0"/>
        <v>1.0333100990860529</v>
      </c>
      <c r="AY28" s="14">
        <f t="shared" si="0"/>
        <v>1.0318286817235414</v>
      </c>
      <c r="AZ28" s="14">
        <f t="shared" si="0"/>
        <v>0.890625</v>
      </c>
      <c r="BA28" s="14">
        <f t="shared" si="0"/>
        <v>0.96210872212046494</v>
      </c>
      <c r="BB28" s="14">
        <f t="shared" si="0"/>
        <v>2.1304347826086958</v>
      </c>
      <c r="BC28" s="14">
        <f t="shared" si="0"/>
        <v>1</v>
      </c>
      <c r="BD28" s="14">
        <f t="shared" si="0"/>
        <v>0.98527180447946539</v>
      </c>
      <c r="BE28" s="14">
        <f t="shared" si="0"/>
        <v>0.90171139858208271</v>
      </c>
      <c r="BF28" s="14">
        <f t="shared" si="0"/>
        <v>0.90171109035610797</v>
      </c>
      <c r="BG28" s="14">
        <f t="shared" si="0"/>
        <v>0.44576025373417549</v>
      </c>
      <c r="BH28" s="14">
        <f t="shared" si="0"/>
        <v>0.99763089496967705</v>
      </c>
      <c r="BI28" s="14">
        <f t="shared" si="0"/>
        <v>0.99928435746786237</v>
      </c>
      <c r="BJ28" s="14">
        <f t="shared" si="0"/>
        <v>0.95328685414313186</v>
      </c>
      <c r="BK28" s="14">
        <f t="shared" si="0"/>
        <v>1</v>
      </c>
      <c r="BL28" s="14">
        <f t="shared" si="0"/>
        <v>1.0230933015569503</v>
      </c>
      <c r="BM28" s="14">
        <f t="shared" si="0"/>
        <v>1.0529566995799706</v>
      </c>
      <c r="BN28" s="14">
        <f t="shared" si="0"/>
        <v>1.0220583293849006</v>
      </c>
      <c r="BO28" s="14">
        <f t="shared" si="1"/>
        <v>1.0624933375982661</v>
      </c>
      <c r="BP28" s="14">
        <f t="shared" si="1"/>
        <v>0.97486593126580379</v>
      </c>
      <c r="BQ28" s="14">
        <f t="shared" si="1"/>
        <v>0.97486593126580379</v>
      </c>
      <c r="BR28" s="14">
        <f t="shared" si="1"/>
        <v>0.99959465347939325</v>
      </c>
      <c r="BS28" s="14">
        <f t="shared" si="1"/>
        <v>0.97486593126580379</v>
      </c>
      <c r="BT28" s="14" t="str">
        <f t="shared" si="1"/>
        <v>NAN</v>
      </c>
      <c r="BU28" s="14" t="str">
        <f t="shared" si="1"/>
        <v>NAN</v>
      </c>
      <c r="BV28" s="14">
        <f t="shared" si="1"/>
        <v>0.90161049235312352</v>
      </c>
      <c r="BW28" s="14">
        <f t="shared" si="1"/>
        <v>0.90161487620546754</v>
      </c>
      <c r="BX28" s="14">
        <f t="shared" si="1"/>
        <v>0.84628307433851324</v>
      </c>
      <c r="BY28" s="14">
        <f t="shared" si="1"/>
        <v>0.91736200256739409</v>
      </c>
      <c r="BZ28" s="14">
        <f t="shared" si="1"/>
        <v>0.98060794291471209</v>
      </c>
      <c r="CA28" s="14">
        <f t="shared" si="1"/>
        <v>0.98156462343021811</v>
      </c>
    </row>
    <row r="29" spans="1:16384" x14ac:dyDescent="0.2">
      <c r="A29" s="13"/>
      <c r="B29" s="14" t="str">
        <f t="shared" si="2"/>
        <v xml:space="preserve">  stereovision2</v>
      </c>
      <c r="C29" s="14" t="str">
        <f t="shared" si="2"/>
        <v xml:space="preserve">  common</v>
      </c>
      <c r="D29" s="14">
        <f t="shared" si="2"/>
        <v>0.88874544242200693</v>
      </c>
      <c r="E29" s="14" t="str">
        <f t="shared" si="2"/>
        <v>NAN</v>
      </c>
      <c r="F29" s="14">
        <f t="shared" si="2"/>
        <v>2.9430894308943092</v>
      </c>
      <c r="G29" s="14">
        <f t="shared" si="2"/>
        <v>0.78244227682429934</v>
      </c>
      <c r="H29" s="14">
        <f t="shared" si="2"/>
        <v>1</v>
      </c>
      <c r="I29" s="14">
        <f t="shared" si="2"/>
        <v>0.67056530214424948</v>
      </c>
      <c r="J29" s="14">
        <f t="shared" si="2"/>
        <v>1</v>
      </c>
      <c r="K29" s="14">
        <f t="shared" si="2"/>
        <v>1</v>
      </c>
      <c r="L29" s="14">
        <f t="shared" si="2"/>
        <v>0.78730719919188785</v>
      </c>
      <c r="M29" s="14">
        <f t="shared" si="2"/>
        <v>1</v>
      </c>
      <c r="N29" s="14">
        <f t="shared" si="0"/>
        <v>1</v>
      </c>
      <c r="O29" s="14">
        <f t="shared" si="0"/>
        <v>0.91949152542372881</v>
      </c>
      <c r="P29" s="14">
        <f t="shared" si="0"/>
        <v>1</v>
      </c>
      <c r="Q29" s="14" t="str">
        <f t="shared" si="0"/>
        <v>NAN</v>
      </c>
      <c r="R29" s="14">
        <f t="shared" si="0"/>
        <v>0.9320987654320988</v>
      </c>
      <c r="S29" s="14" t="str">
        <f t="shared" si="0"/>
        <v>NAN</v>
      </c>
      <c r="T29" s="14" t="str">
        <f t="shared" si="0"/>
        <v>NAN</v>
      </c>
      <c r="U29" s="14" t="str">
        <f t="shared" si="0"/>
        <v>NAN</v>
      </c>
      <c r="V29" s="14" t="str">
        <f t="shared" si="0"/>
        <v>NAN</v>
      </c>
      <c r="W29" s="14" t="str">
        <f t="shared" si="0"/>
        <v>NAN</v>
      </c>
      <c r="X29" s="14" t="str">
        <f t="shared" si="0"/>
        <v>NAN</v>
      </c>
      <c r="Y29" s="14" t="str">
        <f t="shared" si="0"/>
        <v>NAN</v>
      </c>
      <c r="Z29" s="14">
        <f t="shared" si="0"/>
        <v>0.96753024408262089</v>
      </c>
      <c r="AA29" s="14">
        <f t="shared" si="0"/>
        <v>1</v>
      </c>
      <c r="AB29" s="14">
        <f t="shared" si="0"/>
        <v>1</v>
      </c>
      <c r="AC29" s="14">
        <f t="shared" si="0"/>
        <v>0.90506107671478775</v>
      </c>
      <c r="AD29" s="14">
        <f t="shared" si="0"/>
        <v>0.9020642739854563</v>
      </c>
      <c r="AE29" s="14">
        <f t="shared" si="0"/>
        <v>1</v>
      </c>
      <c r="AF29" s="14">
        <f t="shared" si="0"/>
        <v>0.89296338513720153</v>
      </c>
      <c r="AG29" s="14">
        <f t="shared" si="0"/>
        <v>0.93281317728651925</v>
      </c>
      <c r="AH29" s="14">
        <f t="shared" si="0"/>
        <v>1</v>
      </c>
      <c r="AI29" s="14">
        <f t="shared" si="0"/>
        <v>1</v>
      </c>
      <c r="AJ29" s="14">
        <f t="shared" si="0"/>
        <v>1</v>
      </c>
      <c r="AK29" s="14" t="str">
        <f t="shared" si="0"/>
        <v>NAN</v>
      </c>
      <c r="AL29" s="14" t="str">
        <f t="shared" si="0"/>
        <v>NAN</v>
      </c>
      <c r="AM29" s="14">
        <f t="shared" si="0"/>
        <v>0.68642533936651584</v>
      </c>
      <c r="AN29" s="14">
        <f t="shared" si="0"/>
        <v>0.90275955744917979</v>
      </c>
      <c r="AO29" s="14">
        <f t="shared" si="0"/>
        <v>0.84882878531755623</v>
      </c>
      <c r="AP29" s="14">
        <f t="shared" si="0"/>
        <v>0.81481481481481477</v>
      </c>
      <c r="AQ29" s="14">
        <f t="shared" si="0"/>
        <v>1.0867911407809188</v>
      </c>
      <c r="AR29" s="14">
        <f t="shared" si="0"/>
        <v>0.90266402030633475</v>
      </c>
      <c r="AS29" s="14">
        <f t="shared" si="0"/>
        <v>1.0867911407809188</v>
      </c>
      <c r="AT29" s="14">
        <f t="shared" si="0"/>
        <v>1.0867911407809188</v>
      </c>
      <c r="AU29" s="14">
        <f t="shared" si="0"/>
        <v>0.97477064220183485</v>
      </c>
      <c r="AV29" s="14">
        <f t="shared" si="0"/>
        <v>0.89875950728954468</v>
      </c>
      <c r="AW29" s="14">
        <f t="shared" si="0"/>
        <v>0.89828979162901534</v>
      </c>
      <c r="AX29" s="14">
        <f t="shared" si="0"/>
        <v>0.9252714599566928</v>
      </c>
      <c r="AY29" s="14">
        <f t="shared" si="0"/>
        <v>0.92683201413305172</v>
      </c>
      <c r="AZ29" s="14">
        <f t="shared" si="0"/>
        <v>1.2</v>
      </c>
      <c r="BA29" s="14">
        <f t="shared" si="0"/>
        <v>0.92017272666173799</v>
      </c>
      <c r="BB29" s="14">
        <f t="shared" si="0"/>
        <v>1.0249999999999999</v>
      </c>
      <c r="BC29" s="14">
        <f t="shared" si="0"/>
        <v>1</v>
      </c>
      <c r="BD29" s="14">
        <f t="shared" si="0"/>
        <v>0.92693633213853521</v>
      </c>
      <c r="BE29" s="14">
        <f t="shared" si="0"/>
        <v>1.1798496811903125</v>
      </c>
      <c r="BF29" s="14">
        <f t="shared" si="0"/>
        <v>1.1798487245222642</v>
      </c>
      <c r="BG29" s="14">
        <f t="shared" si="0"/>
        <v>0.87715288887042153</v>
      </c>
      <c r="BH29" s="14">
        <f t="shared" si="0"/>
        <v>0.99339678026770251</v>
      </c>
      <c r="BI29" s="14">
        <f t="shared" si="0"/>
        <v>0.9992690168169005</v>
      </c>
      <c r="BJ29" s="14">
        <f t="shared" si="0"/>
        <v>0.90006726177749274</v>
      </c>
      <c r="BK29" s="14">
        <f t="shared" si="0"/>
        <v>0.9</v>
      </c>
      <c r="BL29" s="14">
        <f t="shared" si="0"/>
        <v>0.82581934652985101</v>
      </c>
      <c r="BM29" s="14">
        <f t="shared" si="0"/>
        <v>0.81705589938959622</v>
      </c>
      <c r="BN29" s="14">
        <f t="shared" si="0"/>
        <v>0.89339983952560398</v>
      </c>
      <c r="BO29" s="14">
        <f t="shared" si="1"/>
        <v>0.88188532255465268</v>
      </c>
      <c r="BP29" s="14">
        <f t="shared" si="1"/>
        <v>1.0700042001266308</v>
      </c>
      <c r="BQ29" s="14">
        <f t="shared" si="1"/>
        <v>1.0700042001266308</v>
      </c>
      <c r="BR29" s="14">
        <f t="shared" si="1"/>
        <v>0.85176168970128696</v>
      </c>
      <c r="BS29" s="14">
        <f t="shared" si="1"/>
        <v>1.0700042001266308</v>
      </c>
      <c r="BT29" s="14" t="str">
        <f t="shared" si="1"/>
        <v>NAN</v>
      </c>
      <c r="BU29" s="14" t="str">
        <f t="shared" si="1"/>
        <v>NAN</v>
      </c>
      <c r="BV29" s="14">
        <f t="shared" si="1"/>
        <v>1.1707076985458686</v>
      </c>
      <c r="BW29" s="14">
        <f t="shared" si="1"/>
        <v>1.1707087654707478</v>
      </c>
      <c r="BX29" s="14">
        <f t="shared" si="1"/>
        <v>0.97703663203936586</v>
      </c>
      <c r="BY29" s="14">
        <f t="shared" si="1"/>
        <v>0.85011441647597252</v>
      </c>
      <c r="BZ29" s="14">
        <f t="shared" si="1"/>
        <v>0.8301931391340972</v>
      </c>
      <c r="CA29" s="14">
        <f t="shared" si="1"/>
        <v>0.83659920664071108</v>
      </c>
    </row>
    <row r="30" spans="1:16384" x14ac:dyDescent="0.2">
      <c r="A30" s="15"/>
      <c r="B30" s="14" t="str">
        <f t="shared" si="2"/>
        <v xml:space="preserve">  LU8PEEng</v>
      </c>
      <c r="C30" s="14" t="str">
        <f t="shared" si="2"/>
        <v xml:space="preserve">  common</v>
      </c>
      <c r="D30" s="14">
        <f t="shared" si="2"/>
        <v>0.82979148503342059</v>
      </c>
      <c r="E30" s="14" t="str">
        <f t="shared" si="2"/>
        <v>NAN</v>
      </c>
      <c r="F30" s="14">
        <f t="shared" si="2"/>
        <v>7.7357723577235777</v>
      </c>
      <c r="G30" s="14">
        <f t="shared" si="2"/>
        <v>1.1432197110040756</v>
      </c>
      <c r="H30" s="14">
        <f t="shared" si="2"/>
        <v>0.99009900990099009</v>
      </c>
      <c r="I30" s="14">
        <f t="shared" si="2"/>
        <v>1.0188358808090165</v>
      </c>
      <c r="J30" s="14">
        <f t="shared" si="2"/>
        <v>1</v>
      </c>
      <c r="K30" s="14">
        <f t="shared" si="2"/>
        <v>1</v>
      </c>
      <c r="L30" s="14">
        <f t="shared" si="2"/>
        <v>1.0426526222090349</v>
      </c>
      <c r="M30" s="14">
        <f t="shared" si="2"/>
        <v>1</v>
      </c>
      <c r="N30" s="14">
        <f t="shared" si="0"/>
        <v>1</v>
      </c>
      <c r="O30" s="14">
        <f t="shared" si="0"/>
        <v>0.97994530537830449</v>
      </c>
      <c r="P30" s="14">
        <f t="shared" si="0"/>
        <v>1</v>
      </c>
      <c r="Q30" s="14">
        <f t="shared" si="0"/>
        <v>1.0227272727272727</v>
      </c>
      <c r="R30" s="14">
        <f t="shared" si="0"/>
        <v>1</v>
      </c>
      <c r="S30" s="14" t="str">
        <f t="shared" si="0"/>
        <v>NAN</v>
      </c>
      <c r="T30" s="14" t="str">
        <f t="shared" si="0"/>
        <v>NAN</v>
      </c>
      <c r="U30" s="14" t="str">
        <f t="shared" si="0"/>
        <v>NAN</v>
      </c>
      <c r="V30" s="14" t="str">
        <f t="shared" si="0"/>
        <v>NAN</v>
      </c>
      <c r="W30" s="14" t="str">
        <f t="shared" si="0"/>
        <v>NAN</v>
      </c>
      <c r="X30" s="14" t="str">
        <f t="shared" si="0"/>
        <v>NAN</v>
      </c>
      <c r="Y30" s="14" t="str">
        <f t="shared" si="0"/>
        <v>NAN</v>
      </c>
      <c r="Z30" s="14">
        <f t="shared" si="0"/>
        <v>0.97602705259555966</v>
      </c>
      <c r="AA30" s="14">
        <f t="shared" si="0"/>
        <v>1</v>
      </c>
      <c r="AB30" s="14">
        <f t="shared" si="0"/>
        <v>1</v>
      </c>
      <c r="AC30" s="14">
        <f t="shared" si="0"/>
        <v>1.0132900795311846</v>
      </c>
      <c r="AD30" s="14">
        <f t="shared" si="0"/>
        <v>1.0240366159751957</v>
      </c>
      <c r="AE30" s="14">
        <f t="shared" si="0"/>
        <v>1</v>
      </c>
      <c r="AF30" s="14">
        <f t="shared" si="0"/>
        <v>0.98970783532536521</v>
      </c>
      <c r="AG30" s="14">
        <f t="shared" si="0"/>
        <v>0.98253452477660441</v>
      </c>
      <c r="AH30" s="14">
        <f t="shared" si="0"/>
        <v>0.98245614035087714</v>
      </c>
      <c r="AI30" s="14">
        <f t="shared" si="0"/>
        <v>0.98245614035087714</v>
      </c>
      <c r="AJ30" s="14">
        <f t="shared" si="0"/>
        <v>0.9652200677131425</v>
      </c>
      <c r="AK30" s="14" t="str">
        <f t="shared" si="0"/>
        <v>NAN</v>
      </c>
      <c r="AL30" s="14" t="str">
        <f t="shared" si="0"/>
        <v>NAN</v>
      </c>
      <c r="AM30" s="14">
        <f t="shared" si="0"/>
        <v>1.0874816983894582</v>
      </c>
      <c r="AN30" s="14">
        <f t="shared" si="0"/>
        <v>0.993302247448836</v>
      </c>
      <c r="AO30" s="14">
        <f t="shared" si="0"/>
        <v>0.8673010837959293</v>
      </c>
      <c r="AP30" s="14">
        <f t="shared" si="0"/>
        <v>0.85185185185185186</v>
      </c>
      <c r="AQ30" s="14">
        <f t="shared" si="0"/>
        <v>0.99928932243824342</v>
      </c>
      <c r="AR30" s="14">
        <f t="shared" si="0"/>
        <v>1.0010710102502871</v>
      </c>
      <c r="AS30" s="14">
        <f t="shared" si="0"/>
        <v>0.99928932243824342</v>
      </c>
      <c r="AT30" s="14">
        <f t="shared" si="0"/>
        <v>0.99928932243824342</v>
      </c>
      <c r="AU30" s="14">
        <f t="shared" si="0"/>
        <v>0.93956910141881234</v>
      </c>
      <c r="AV30" s="14">
        <f t="shared" si="0"/>
        <v>0.9545439997288907</v>
      </c>
      <c r="AW30" s="14">
        <f t="shared" si="0"/>
        <v>0.95014830530838001</v>
      </c>
      <c r="AX30" s="14">
        <f t="shared" si="0"/>
        <v>0.94437632992197784</v>
      </c>
      <c r="AY30" s="14">
        <f t="shared" si="0"/>
        <v>0.94256366189322438</v>
      </c>
      <c r="AZ30" s="14">
        <f t="shared" si="0"/>
        <v>1.0208333333333333</v>
      </c>
      <c r="BA30" s="14">
        <f t="shared" si="0"/>
        <v>0.94205198265547707</v>
      </c>
      <c r="BB30" s="14">
        <f t="shared" si="0"/>
        <v>0.53333333333333333</v>
      </c>
      <c r="BC30" s="14">
        <f t="shared" si="0"/>
        <v>0.97335089463738167</v>
      </c>
      <c r="BD30" s="14">
        <f t="shared" si="0"/>
        <v>0.98746615725025078</v>
      </c>
      <c r="BE30" s="14">
        <f t="shared" si="0"/>
        <v>0.9789797363494388</v>
      </c>
      <c r="BF30" s="14">
        <f t="shared" si="0"/>
        <v>1.0142561794636638</v>
      </c>
      <c r="BG30" s="14">
        <f t="shared" si="0"/>
        <v>0.66677852348993283</v>
      </c>
      <c r="BH30" s="14">
        <f t="shared" si="0"/>
        <v>0.76658071551045237</v>
      </c>
      <c r="BI30" s="14">
        <f t="shared" si="0"/>
        <v>0.76616230666878249</v>
      </c>
      <c r="BJ30" s="14">
        <f t="shared" si="0"/>
        <v>0.96395191093231047</v>
      </c>
      <c r="BK30" s="14">
        <f t="shared" si="0"/>
        <v>1</v>
      </c>
      <c r="BL30" s="14">
        <f t="shared" si="0"/>
        <v>0.95220680958385873</v>
      </c>
      <c r="BM30" s="14">
        <f t="shared" si="0"/>
        <v>0.98808693218916144</v>
      </c>
      <c r="BN30" s="14">
        <f t="shared" si="0"/>
        <v>1.0827360592587019</v>
      </c>
      <c r="BO30" s="14">
        <f t="shared" si="1"/>
        <v>1.1505276134160662</v>
      </c>
      <c r="BP30" s="14">
        <f t="shared" si="1"/>
        <v>0.98968740764552476</v>
      </c>
      <c r="BQ30" s="14">
        <f t="shared" si="1"/>
        <v>0.98968740764552476</v>
      </c>
      <c r="BR30" s="14">
        <f t="shared" si="1"/>
        <v>1.0252860751854698</v>
      </c>
      <c r="BS30" s="14">
        <f t="shared" si="1"/>
        <v>0.98968740764552476</v>
      </c>
      <c r="BT30" s="14" t="str">
        <f t="shared" si="1"/>
        <v>NAN</v>
      </c>
      <c r="BU30" s="14" t="str">
        <f t="shared" si="1"/>
        <v>NAN</v>
      </c>
      <c r="BV30" s="14">
        <f t="shared" si="1"/>
        <v>0.99265504296838647</v>
      </c>
      <c r="BW30" s="14">
        <f t="shared" si="1"/>
        <v>1.0284210247797267</v>
      </c>
      <c r="BX30" s="14">
        <f t="shared" si="1"/>
        <v>1.0566801619433197</v>
      </c>
      <c r="BY30" s="14">
        <f t="shared" si="1"/>
        <v>1.0612460401267159</v>
      </c>
      <c r="BZ30" s="14">
        <f t="shared" si="1"/>
        <v>0.98474276406707961</v>
      </c>
      <c r="CA30" s="14">
        <f t="shared" si="1"/>
        <v>0.9857062419562419</v>
      </c>
    </row>
    <row r="31" spans="1:16384" x14ac:dyDescent="0.2">
      <c r="A31" s="13"/>
      <c r="B31" s="14" t="str">
        <f t="shared" si="2"/>
        <v xml:space="preserve">  bgm</v>
      </c>
      <c r="C31" s="14" t="str">
        <f t="shared" si="2"/>
        <v xml:space="preserve">  common</v>
      </c>
      <c r="D31" s="14">
        <f t="shared" si="2"/>
        <v>0.9629830113257829</v>
      </c>
      <c r="E31" s="14" t="str">
        <f t="shared" si="2"/>
        <v>NAN</v>
      </c>
      <c r="F31" s="14">
        <f t="shared" si="2"/>
        <v>7.3537414965986398</v>
      </c>
      <c r="G31" s="14">
        <f t="shared" si="2"/>
        <v>1.1344511429289124</v>
      </c>
      <c r="H31" s="14">
        <f t="shared" si="2"/>
        <v>1</v>
      </c>
      <c r="I31" s="14">
        <f t="shared" si="2"/>
        <v>0.8477553276423262</v>
      </c>
      <c r="J31" s="14">
        <f t="shared" si="2"/>
        <v>1</v>
      </c>
      <c r="K31" s="14">
        <f t="shared" si="2"/>
        <v>1</v>
      </c>
      <c r="L31" s="14">
        <f t="shared" si="2"/>
        <v>0.87656182679879358</v>
      </c>
      <c r="M31" s="14">
        <f t="shared" si="2"/>
        <v>1</v>
      </c>
      <c r="N31" s="14">
        <f t="shared" si="0"/>
        <v>1</v>
      </c>
      <c r="O31" s="14">
        <f t="shared" si="0"/>
        <v>0.97117840204304995</v>
      </c>
      <c r="P31" s="14">
        <f t="shared" si="0"/>
        <v>1</v>
      </c>
      <c r="Q31" s="14" t="str">
        <f t="shared" si="0"/>
        <v>NAN</v>
      </c>
      <c r="R31" s="14">
        <f t="shared" si="0"/>
        <v>1</v>
      </c>
      <c r="S31" s="14" t="str">
        <f t="shared" si="0"/>
        <v>NAN</v>
      </c>
      <c r="T31" s="14" t="str">
        <f t="shared" si="0"/>
        <v>NAN</v>
      </c>
      <c r="U31" s="14" t="str">
        <f t="shared" si="0"/>
        <v>NAN</v>
      </c>
      <c r="V31" s="14" t="str">
        <f t="shared" si="0"/>
        <v>NAN</v>
      </c>
      <c r="W31" s="14" t="str">
        <f t="shared" si="0"/>
        <v>NAN</v>
      </c>
      <c r="X31" s="14" t="str">
        <f t="shared" si="0"/>
        <v>NAN</v>
      </c>
      <c r="Y31" s="14" t="str">
        <f t="shared" si="0"/>
        <v>NAN</v>
      </c>
      <c r="Z31" s="14">
        <f t="shared" si="0"/>
        <v>0.9760026571452296</v>
      </c>
      <c r="AA31" s="14">
        <f t="shared" si="0"/>
        <v>1</v>
      </c>
      <c r="AB31" s="14">
        <f t="shared" si="0"/>
        <v>1</v>
      </c>
      <c r="AC31" s="14">
        <f t="shared" si="0"/>
        <v>1.0183197327345419</v>
      </c>
      <c r="AD31" s="14">
        <f t="shared" si="0"/>
        <v>1.0203208871586149</v>
      </c>
      <c r="AE31" s="14">
        <f t="shared" si="0"/>
        <v>1</v>
      </c>
      <c r="AF31" s="14">
        <f t="shared" si="0"/>
        <v>1.0093051481743704</v>
      </c>
      <c r="AG31" s="14">
        <f t="shared" si="0"/>
        <v>0.97402170338704375</v>
      </c>
      <c r="AH31" s="14">
        <f t="shared" si="0"/>
        <v>0.98412698412698407</v>
      </c>
      <c r="AI31" s="14">
        <f t="shared" si="0"/>
        <v>0.98412698412698407</v>
      </c>
      <c r="AJ31" s="14">
        <f t="shared" si="0"/>
        <v>0.96850592088687326</v>
      </c>
      <c r="AK31" s="14" t="str">
        <f t="shared" si="0"/>
        <v>NAN</v>
      </c>
      <c r="AL31" s="14" t="str">
        <f t="shared" si="0"/>
        <v>NAN</v>
      </c>
      <c r="AM31" s="14">
        <f t="shared" si="0"/>
        <v>1.2415753146569224</v>
      </c>
      <c r="AN31" s="14">
        <f t="shared" si="0"/>
        <v>1.0057280260372179</v>
      </c>
      <c r="AO31" s="14">
        <f t="shared" si="0"/>
        <v>0.70132916340891327</v>
      </c>
      <c r="AP31" s="14">
        <f t="shared" si="0"/>
        <v>0.74285714285714288</v>
      </c>
      <c r="AQ31" s="14">
        <f t="shared" si="0"/>
        <v>0.95230536443315161</v>
      </c>
      <c r="AR31" s="14">
        <f t="shared" si="0"/>
        <v>1.0043370048949312</v>
      </c>
      <c r="AS31" s="14">
        <f t="shared" si="0"/>
        <v>0.95230536443315161</v>
      </c>
      <c r="AT31" s="14">
        <f t="shared" ref="AT31:BY31" si="3">AT6</f>
        <v>0.95230536443315161</v>
      </c>
      <c r="AU31" s="14">
        <f t="shared" si="3"/>
        <v>0.91370143149284255</v>
      </c>
      <c r="AV31" s="14">
        <f t="shared" si="3"/>
        <v>0.86572523143522007</v>
      </c>
      <c r="AW31" s="14">
        <f t="shared" si="3"/>
        <v>0.85722165402399642</v>
      </c>
      <c r="AX31" s="14">
        <f t="shared" si="3"/>
        <v>0.84681328156489</v>
      </c>
      <c r="AY31" s="14">
        <f t="shared" si="3"/>
        <v>0.84129632165888146</v>
      </c>
      <c r="AZ31" s="14">
        <f t="shared" si="3"/>
        <v>1.027027027027027</v>
      </c>
      <c r="BA31" s="14">
        <f t="shared" si="3"/>
        <v>0.96231197435717086</v>
      </c>
      <c r="BB31" s="14">
        <f t="shared" si="3"/>
        <v>0.91666666666666663</v>
      </c>
      <c r="BC31" s="14">
        <f t="shared" si="3"/>
        <v>0.97586217096783734</v>
      </c>
      <c r="BD31" s="14">
        <f t="shared" si="3"/>
        <v>0.97200833766216688</v>
      </c>
      <c r="BE31" s="14">
        <f t="shared" si="3"/>
        <v>0.98616070986952087</v>
      </c>
      <c r="BF31" s="14">
        <f t="shared" si="3"/>
        <v>1.0182335019003046</v>
      </c>
      <c r="BG31" s="14">
        <f t="shared" si="3"/>
        <v>1.0021918970515449</v>
      </c>
      <c r="BH31" s="14">
        <f t="shared" si="3"/>
        <v>0.86118804912933911</v>
      </c>
      <c r="BI31" s="14">
        <f t="shared" si="3"/>
        <v>0.86092784007009904</v>
      </c>
      <c r="BJ31" s="14">
        <f t="shared" si="3"/>
        <v>0.95031607489109471</v>
      </c>
      <c r="BK31" s="14">
        <f t="shared" si="3"/>
        <v>0.82608695652173914</v>
      </c>
      <c r="BL31" s="14">
        <f t="shared" si="3"/>
        <v>0.97827249160252983</v>
      </c>
      <c r="BM31" s="14">
        <f t="shared" si="3"/>
        <v>0.91061516826668054</v>
      </c>
      <c r="BN31" s="14">
        <f t="shared" si="3"/>
        <v>0.87749799652610316</v>
      </c>
      <c r="BO31" s="14">
        <f t="shared" si="3"/>
        <v>0.88556004282962408</v>
      </c>
      <c r="BP31" s="14">
        <f t="shared" si="3"/>
        <v>0.97559000521299921</v>
      </c>
      <c r="BQ31" s="14">
        <f t="shared" si="3"/>
        <v>0.97559000521299921</v>
      </c>
      <c r="BR31" s="14">
        <f t="shared" si="3"/>
        <v>1.0069740305554802</v>
      </c>
      <c r="BS31" s="14">
        <f t="shared" si="3"/>
        <v>0.97559000521299921</v>
      </c>
      <c r="BT31" s="14" t="str">
        <f t="shared" si="3"/>
        <v>NAN</v>
      </c>
      <c r="BU31" s="14" t="str">
        <f t="shared" si="3"/>
        <v>NAN</v>
      </c>
      <c r="BV31" s="14">
        <f t="shared" si="3"/>
        <v>0.98264838742737315</v>
      </c>
      <c r="BW31" s="14">
        <f t="shared" si="3"/>
        <v>1.0146029024324612</v>
      </c>
      <c r="BX31" s="14">
        <f t="shared" si="3"/>
        <v>0.88801571709233784</v>
      </c>
      <c r="BY31" s="14">
        <f t="shared" si="3"/>
        <v>0.79929577464788737</v>
      </c>
      <c r="BZ31" s="14">
        <f t="shared" si="1"/>
        <v>0.82102458896412867</v>
      </c>
      <c r="CA31" s="14">
        <f t="shared" si="1"/>
        <v>0.82752422419526717</v>
      </c>
    </row>
    <row r="32" spans="1:16384" x14ac:dyDescent="0.2">
      <c r="A32" s="15"/>
      <c r="B32" s="14" t="str">
        <f>B9</f>
        <v xml:space="preserve">  arm_core</v>
      </c>
      <c r="C32" s="14" t="str">
        <f>C9</f>
        <v xml:space="preserve">  common</v>
      </c>
      <c r="D32" s="14">
        <f>D9</f>
        <v>0.89321432840578552</v>
      </c>
      <c r="E32" s="14" t="str">
        <f>E9</f>
        <v>NAN</v>
      </c>
      <c r="F32" s="14">
        <f>F9</f>
        <v>7.9727272727272718</v>
      </c>
      <c r="G32" s="14">
        <f>G9</f>
        <v>0.63028085207663931</v>
      </c>
      <c r="H32" s="14">
        <f>H9</f>
        <v>1.1111111111111112</v>
      </c>
      <c r="I32" s="14">
        <f>I9</f>
        <v>0.59671253822629966</v>
      </c>
      <c r="J32" s="14">
        <f>J9</f>
        <v>1</v>
      </c>
      <c r="K32" s="14">
        <f>K9</f>
        <v>1</v>
      </c>
      <c r="L32" s="14">
        <f>L9</f>
        <v>0.88655057008338534</v>
      </c>
      <c r="M32" s="14">
        <f>M9</f>
        <v>1</v>
      </c>
      <c r="N32" s="14">
        <f>N9</f>
        <v>1</v>
      </c>
      <c r="O32" s="14">
        <f>O9</f>
        <v>0.85784797630799603</v>
      </c>
      <c r="P32" s="14">
        <f>P9</f>
        <v>1</v>
      </c>
      <c r="Q32" s="14">
        <f>Q9</f>
        <v>1.0416666666666667</v>
      </c>
      <c r="R32" s="14" t="str">
        <f t="shared" ref="R32:BY32" si="4">R9</f>
        <v>NAN</v>
      </c>
      <c r="S32" s="14" t="str">
        <f t="shared" si="4"/>
        <v>NAN</v>
      </c>
      <c r="T32" s="14" t="str">
        <f t="shared" si="4"/>
        <v>NAN</v>
      </c>
      <c r="U32" s="14" t="str">
        <f t="shared" si="4"/>
        <v>NAN</v>
      </c>
      <c r="V32" s="14" t="str">
        <f t="shared" si="4"/>
        <v>NAN</v>
      </c>
      <c r="W32" s="14" t="str">
        <f t="shared" si="4"/>
        <v>NAN</v>
      </c>
      <c r="X32" s="14" t="str">
        <f t="shared" si="4"/>
        <v>NAN</v>
      </c>
      <c r="Y32" s="14" t="str">
        <f t="shared" si="4"/>
        <v>NAN</v>
      </c>
      <c r="Z32" s="14">
        <f t="shared" si="4"/>
        <v>0.87826112149261948</v>
      </c>
      <c r="AA32" s="14">
        <f t="shared" si="4"/>
        <v>1</v>
      </c>
      <c r="AB32" s="14">
        <f t="shared" si="4"/>
        <v>1</v>
      </c>
      <c r="AC32" s="14">
        <f t="shared" si="4"/>
        <v>0.77457968333424021</v>
      </c>
      <c r="AD32" s="14">
        <f t="shared" si="4"/>
        <v>0.77567314575188595</v>
      </c>
      <c r="AE32" s="14">
        <f t="shared" si="4"/>
        <v>1</v>
      </c>
      <c r="AF32" s="14">
        <f t="shared" si="4"/>
        <v>0.79225116900467607</v>
      </c>
      <c r="AG32" s="14">
        <f t="shared" si="4"/>
        <v>0.89399555226093408</v>
      </c>
      <c r="AH32" s="14">
        <f t="shared" si="4"/>
        <v>0.94871794871794868</v>
      </c>
      <c r="AI32" s="14">
        <f t="shared" si="4"/>
        <v>0.94871794871794868</v>
      </c>
      <c r="AJ32" s="14">
        <f t="shared" si="4"/>
        <v>0.90006574621959234</v>
      </c>
      <c r="AK32" s="14" t="str">
        <f t="shared" si="4"/>
        <v>NAN</v>
      </c>
      <c r="AL32" s="14" t="str">
        <f t="shared" si="4"/>
        <v>NAN</v>
      </c>
      <c r="AM32" s="14">
        <f t="shared" si="4"/>
        <v>1.4238968765493305</v>
      </c>
      <c r="AN32" s="14">
        <f t="shared" si="4"/>
        <v>0.85907785894994171</v>
      </c>
      <c r="AO32" s="14">
        <f t="shared" si="4"/>
        <v>0.90066777963272104</v>
      </c>
      <c r="AP32" s="14">
        <f t="shared" si="4"/>
        <v>0.88888888888888895</v>
      </c>
      <c r="AQ32" s="14">
        <f t="shared" si="4"/>
        <v>1.1772122096787485</v>
      </c>
      <c r="AR32" s="14">
        <f t="shared" si="4"/>
        <v>1.4848287466753514</v>
      </c>
      <c r="AS32" s="14">
        <f t="shared" si="4"/>
        <v>1.1772122096787485</v>
      </c>
      <c r="AT32" s="14">
        <f t="shared" si="4"/>
        <v>1.1772122096787485</v>
      </c>
      <c r="AU32" s="14">
        <f t="shared" si="4"/>
        <v>0.8833333333333333</v>
      </c>
      <c r="AV32" s="14">
        <f t="shared" si="4"/>
        <v>0.85382986097739444</v>
      </c>
      <c r="AW32" s="14">
        <f t="shared" si="4"/>
        <v>0.85089671880944784</v>
      </c>
      <c r="AX32" s="14">
        <f t="shared" si="4"/>
        <v>0.92757461166357758</v>
      </c>
      <c r="AY32" s="14">
        <f t="shared" si="4"/>
        <v>0.9179035096457151</v>
      </c>
      <c r="AZ32" s="14">
        <f t="shared" si="4"/>
        <v>1.0178571428571428</v>
      </c>
      <c r="BA32" s="14">
        <f t="shared" si="4"/>
        <v>0.91206945390032157</v>
      </c>
      <c r="BB32" s="14">
        <f t="shared" si="4"/>
        <v>1.34375</v>
      </c>
      <c r="BC32" s="14">
        <f t="shared" si="4"/>
        <v>0.87155082253283489</v>
      </c>
      <c r="BD32" s="14">
        <f t="shared" si="4"/>
        <v>0.89353175522783734</v>
      </c>
      <c r="BE32" s="14">
        <f t="shared" si="4"/>
        <v>0.90232941870540739</v>
      </c>
      <c r="BF32" s="14">
        <f t="shared" si="4"/>
        <v>1.0025181359064308</v>
      </c>
      <c r="BG32" s="14">
        <f t="shared" si="4"/>
        <v>0.97831207862886849</v>
      </c>
      <c r="BH32" s="14">
        <f t="shared" si="4"/>
        <v>0.71465906242165955</v>
      </c>
      <c r="BI32" s="14">
        <f t="shared" si="4"/>
        <v>0.71588686246871669</v>
      </c>
      <c r="BJ32" s="14">
        <f t="shared" si="4"/>
        <v>0.91020175724048158</v>
      </c>
      <c r="BK32" s="14">
        <f t="shared" si="4"/>
        <v>1.0588235294117647</v>
      </c>
      <c r="BL32" s="14">
        <f t="shared" si="4"/>
        <v>0.88402600417924304</v>
      </c>
      <c r="BM32" s="14">
        <f t="shared" si="4"/>
        <v>0.9528302635442375</v>
      </c>
      <c r="BN32" s="14">
        <f t="shared" si="4"/>
        <v>1.7768180275380379</v>
      </c>
      <c r="BO32" s="14">
        <f t="shared" si="4"/>
        <v>1.6911079752282259</v>
      </c>
      <c r="BP32" s="14">
        <f t="shared" si="4"/>
        <v>1.2379666505479459</v>
      </c>
      <c r="BQ32" s="14">
        <f t="shared" si="4"/>
        <v>1.2379666505479459</v>
      </c>
      <c r="BR32" s="14">
        <f t="shared" si="4"/>
        <v>1.4512618361184364</v>
      </c>
      <c r="BS32" s="14">
        <f t="shared" si="4"/>
        <v>1.2379666505479459</v>
      </c>
      <c r="BT32" s="14" t="str">
        <f t="shared" si="4"/>
        <v>NAN</v>
      </c>
      <c r="BU32" s="14" t="str">
        <f t="shared" si="4"/>
        <v>NAN</v>
      </c>
      <c r="BV32" s="14">
        <f t="shared" si="4"/>
        <v>0.89939452088648542</v>
      </c>
      <c r="BW32" s="14">
        <f t="shared" si="4"/>
        <v>0.99925043116791223</v>
      </c>
      <c r="BX32" s="14">
        <f t="shared" si="4"/>
        <v>0.86590038314176243</v>
      </c>
      <c r="BY32" s="14">
        <f t="shared" si="4"/>
        <v>1.4501779359430604</v>
      </c>
      <c r="BZ32" s="14">
        <f>BZ9</f>
        <v>0.86452671764803835</v>
      </c>
      <c r="CA32" s="14">
        <f>CA9</f>
        <v>0.86362668765279982</v>
      </c>
    </row>
    <row r="33" spans="2:16384" s="10" customFormat="1" x14ac:dyDescent="0.2">
      <c r="B33" s="10" t="s">
        <v>184</v>
      </c>
      <c r="D33" s="10" cm="1">
        <f t="array" ref="D33">GEOMEAN(IF(D$27:D$32&gt;0,D$27:D$32))</f>
        <v>0.84459250117071527</v>
      </c>
      <c r="F33" s="10" cm="1">
        <f t="array" ref="F33">GEOMEAN(IF(F$27:F$32&gt;0,F$27:F$32))</f>
        <v>5.7095099616613512</v>
      </c>
      <c r="H33" s="10" cm="1">
        <f t="array" ref="H33">GEOMEAN(IF(H$27:H$32&gt;0,H$27:H$32))</f>
        <v>1.0042121418327283</v>
      </c>
      <c r="I33" s="10" cm="1">
        <f t="array" ref="I33">GEOMEAN(IF(I$27:I$32&gt;0,I$27:I$32))</f>
        <v>0.86472909478046533</v>
      </c>
      <c r="O33" s="10" cm="1">
        <f t="array" ref="O33">GEOMEAN(IF(O$27:O$32&gt;0,O$27:O$32))</f>
        <v>0.95014501914638583</v>
      </c>
      <c r="P33" s="10" cm="1">
        <f t="array" ref="P33">GEOMEAN(IF(P$27:P$32&gt;0,P$27:P$32))</f>
        <v>1</v>
      </c>
      <c r="Q33" s="10" cm="1">
        <f t="array" ref="Q33">GEOMEAN(IF(Q$27:Q$32&gt;0,Q$27:Q$32))</f>
        <v>1.0174670498187126</v>
      </c>
      <c r="R33" s="10" cm="1">
        <f t="array" ref="R33">GEOMEAN(IF(R$27:R$32&gt;0,R$27:R$32))</f>
        <v>0.98603512657594861</v>
      </c>
      <c r="Z33" s="10" cm="1">
        <f t="array" ref="Z33">GEOMEAN(IF(Z$27:Z$32&gt;0,Z$27:Z$32))</f>
        <v>0.96732671406692372</v>
      </c>
      <c r="AD33" s="10" cm="1">
        <f t="array" ref="AD33">GEOMEAN(IF(AD$27:AD$32&gt;0,AD$27:AD$32))</f>
        <v>0.96536166336263141</v>
      </c>
      <c r="AJ33" s="10" cm="1">
        <f t="array" ref="AJ33">GEOMEAN(IF(AJ$27:AJ$32&gt;0,AJ$27:AJ$32))</f>
        <v>0.9716290168239422</v>
      </c>
      <c r="AM33" s="10" cm="1">
        <f t="array" ref="AM33">GEOMEAN(IF(AM$27:AM$32&gt;0,AM$27:AM$32))</f>
        <v>1.0658249401142592</v>
      </c>
      <c r="AO33" s="10" cm="1">
        <f t="array" ref="AO33">GEOMEAN(IF(AO$27:AO$32&gt;0,AO$27:AO$32))</f>
        <v>0.88326380325012765</v>
      </c>
      <c r="AZ33" s="10" cm="1">
        <f t="array" ref="AZ33">GEOMEAN(IF(AZ$27:AZ$32&gt;0,AZ$27:AZ$32))</f>
        <v>1.0316654628838393</v>
      </c>
      <c r="BA33" s="10" cm="1">
        <f t="array" ref="BA33">GEOMEAN(IF(BA$27:BA$32&gt;0,BA$27:BA$32))</f>
        <v>0.95776423872928296</v>
      </c>
      <c r="BG33" s="10" cm="1">
        <f t="array" ref="BG33">GEOMEAN(IF(BG$27:BG$32&gt;0,BG$27:BG$32))</f>
        <v>0.78430297190525777</v>
      </c>
      <c r="BP33" s="10" cm="1">
        <f t="array" ref="BP33">GEOMEAN(IF(BP$27:BP$32&gt;0,BP$27:BP$32))</f>
        <v>1.0282046047601512</v>
      </c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9"/>
      <c r="CEB33" s="9"/>
      <c r="CEC33" s="9"/>
      <c r="CED33" s="9"/>
      <c r="CEE33" s="9"/>
      <c r="CEF33" s="9"/>
      <c r="CEG33" s="9"/>
      <c r="CEH33" s="9"/>
      <c r="CEI33" s="9"/>
      <c r="CEJ33" s="9"/>
      <c r="CEK33" s="9"/>
      <c r="CEL33" s="9"/>
      <c r="CEM33" s="9"/>
      <c r="CEN33" s="9"/>
      <c r="CEO33" s="9"/>
      <c r="CEP33" s="9"/>
      <c r="CEQ33" s="9"/>
      <c r="CER33" s="9"/>
      <c r="CES33" s="9"/>
      <c r="CET33" s="9"/>
      <c r="CEU33" s="9"/>
      <c r="CEV33" s="9"/>
      <c r="CEW33" s="9"/>
      <c r="CEX33" s="9"/>
      <c r="CEY33" s="9"/>
      <c r="CEZ33" s="9"/>
      <c r="CFA33" s="9"/>
      <c r="CFB33" s="9"/>
      <c r="CFC33" s="9"/>
      <c r="CFD33" s="9"/>
      <c r="CFE33" s="9"/>
      <c r="CFF33" s="9"/>
      <c r="CFG33" s="9"/>
      <c r="CFH33" s="9"/>
      <c r="CFI33" s="9"/>
      <c r="CFJ33" s="9"/>
      <c r="CFK33" s="9"/>
      <c r="CFL33" s="9"/>
      <c r="CFM33" s="9"/>
      <c r="CFN33" s="9"/>
      <c r="CFO33" s="9"/>
      <c r="CFP33" s="9"/>
      <c r="CFQ33" s="9"/>
      <c r="CFR33" s="9"/>
      <c r="CFS33" s="9"/>
      <c r="CFT33" s="9"/>
      <c r="CFU33" s="9"/>
      <c r="CFV33" s="9"/>
      <c r="CFW33" s="9"/>
      <c r="CFX33" s="9"/>
      <c r="CFY33" s="9"/>
      <c r="CFZ33" s="9"/>
      <c r="CGA33" s="9"/>
      <c r="CGB33" s="9"/>
      <c r="CGC33" s="9"/>
      <c r="CGD33" s="9"/>
      <c r="CGE33" s="9"/>
      <c r="CGF33" s="9"/>
      <c r="CGG33" s="9"/>
      <c r="CGH33" s="9"/>
      <c r="CGI33" s="9"/>
      <c r="CGJ33" s="9"/>
      <c r="CGK33" s="9"/>
      <c r="CGL33" s="9"/>
      <c r="CGM33" s="9"/>
      <c r="CGN33" s="9"/>
      <c r="CGO33" s="9"/>
      <c r="CGP33" s="9"/>
      <c r="CGQ33" s="9"/>
      <c r="CGR33" s="9"/>
      <c r="CGS33" s="9"/>
      <c r="CGT33" s="9"/>
      <c r="CGU33" s="9"/>
      <c r="CGV33" s="9"/>
      <c r="CGW33" s="9"/>
      <c r="CGX33" s="9"/>
      <c r="CGY33" s="9"/>
      <c r="CGZ33" s="9"/>
      <c r="CHA33" s="9"/>
      <c r="CHB33" s="9"/>
      <c r="CHC33" s="9"/>
      <c r="CHD33" s="9"/>
      <c r="CHE33" s="9"/>
      <c r="CHF33" s="9"/>
      <c r="CHG33" s="9"/>
      <c r="CHH33" s="9"/>
      <c r="CHI33" s="9"/>
      <c r="CHJ33" s="9"/>
      <c r="CHK33" s="9"/>
      <c r="CHL33" s="9"/>
      <c r="CHM33" s="9"/>
      <c r="CHN33" s="9"/>
      <c r="CHO33" s="9"/>
      <c r="CHP33" s="9"/>
      <c r="CHQ33" s="9"/>
      <c r="CHR33" s="9"/>
      <c r="CHS33" s="9"/>
      <c r="CHT33" s="9"/>
      <c r="CHU33" s="9"/>
      <c r="CHV33" s="9"/>
      <c r="CHW33" s="9"/>
      <c r="CHX33" s="9"/>
      <c r="CHY33" s="9"/>
      <c r="CHZ33" s="9"/>
      <c r="CIA33" s="9"/>
      <c r="CIB33" s="9"/>
      <c r="CIC33" s="9"/>
      <c r="CID33" s="9"/>
      <c r="CIE33" s="9"/>
      <c r="CIF33" s="9"/>
      <c r="CIG33" s="9"/>
      <c r="CIH33" s="9"/>
      <c r="CII33" s="9"/>
      <c r="CIJ33" s="9"/>
      <c r="CIK33" s="9"/>
      <c r="CIL33" s="9"/>
      <c r="CIM33" s="9"/>
      <c r="CIN33" s="9"/>
      <c r="CIO33" s="9"/>
      <c r="CIP33" s="9"/>
      <c r="CIQ33" s="9"/>
      <c r="CIR33" s="9"/>
      <c r="CIS33" s="9"/>
      <c r="CIT33" s="9"/>
      <c r="CIU33" s="9"/>
      <c r="CIV33" s="9"/>
      <c r="CIW33" s="9"/>
      <c r="CIX33" s="9"/>
      <c r="CIY33" s="9"/>
      <c r="CIZ33" s="9"/>
      <c r="CJA33" s="9"/>
      <c r="CJB33" s="9"/>
      <c r="CJC33" s="9"/>
      <c r="CJD33" s="9"/>
      <c r="CJE33" s="9"/>
      <c r="CJF33" s="9"/>
      <c r="CJG33" s="9"/>
      <c r="CJH33" s="9"/>
      <c r="CJI33" s="9"/>
      <c r="CJJ33" s="9"/>
      <c r="CJK33" s="9"/>
      <c r="CJL33" s="9"/>
      <c r="CJM33" s="9"/>
      <c r="CJN33" s="9"/>
      <c r="CJO33" s="9"/>
      <c r="CJP33" s="9"/>
      <c r="CJQ33" s="9"/>
      <c r="CJR33" s="9"/>
      <c r="CJS33" s="9"/>
      <c r="CJT33" s="9"/>
      <c r="CJU33" s="9"/>
      <c r="CJV33" s="9"/>
      <c r="CJW33" s="9"/>
      <c r="CJX33" s="9"/>
      <c r="CJY33" s="9"/>
      <c r="CJZ33" s="9"/>
      <c r="CKA33" s="9"/>
      <c r="CKB33" s="9"/>
      <c r="CKC33" s="9"/>
      <c r="CKD33" s="9"/>
      <c r="CKE33" s="9"/>
      <c r="CKF33" s="9"/>
      <c r="CKG33" s="9"/>
      <c r="CKH33" s="9"/>
      <c r="CKI33" s="9"/>
      <c r="CKJ33" s="9"/>
      <c r="CKK33" s="9"/>
      <c r="CKL33" s="9"/>
      <c r="CKM33" s="9"/>
      <c r="CKN33" s="9"/>
      <c r="CKO33" s="9"/>
      <c r="CKP33" s="9"/>
      <c r="CKQ33" s="9"/>
      <c r="CKR33" s="9"/>
      <c r="CKS33" s="9"/>
      <c r="CKT33" s="9"/>
      <c r="CKU33" s="9"/>
      <c r="CKV33" s="9"/>
      <c r="CKW33" s="9"/>
      <c r="CKX33" s="9"/>
      <c r="CKY33" s="9"/>
      <c r="CKZ33" s="9"/>
      <c r="CLA33" s="9"/>
      <c r="CLB33" s="9"/>
      <c r="CLC33" s="9"/>
      <c r="CLD33" s="9"/>
      <c r="CLE33" s="9"/>
      <c r="CLF33" s="9"/>
      <c r="CLG33" s="9"/>
      <c r="CLH33" s="9"/>
      <c r="CLI33" s="9"/>
      <c r="CLJ33" s="9"/>
      <c r="CLK33" s="9"/>
      <c r="CLL33" s="9"/>
      <c r="CLM33" s="9"/>
      <c r="CLN33" s="9"/>
      <c r="CLO33" s="9"/>
      <c r="CLP33" s="9"/>
      <c r="CLQ33" s="9"/>
      <c r="CLR33" s="9"/>
      <c r="CLS33" s="9"/>
      <c r="CLT33" s="9"/>
      <c r="CLU33" s="9"/>
      <c r="CLV33" s="9"/>
      <c r="CLW33" s="9"/>
      <c r="CLX33" s="9"/>
      <c r="CLY33" s="9"/>
      <c r="CLZ33" s="9"/>
      <c r="CMA33" s="9"/>
      <c r="CMB33" s="9"/>
      <c r="CMC33" s="9"/>
      <c r="CMD33" s="9"/>
      <c r="CME33" s="9"/>
      <c r="CMF33" s="9"/>
      <c r="CMG33" s="9"/>
      <c r="CMH33" s="9"/>
      <c r="CMI33" s="9"/>
      <c r="CMJ33" s="9"/>
      <c r="CMK33" s="9"/>
      <c r="CML33" s="9"/>
      <c r="CMM33" s="9"/>
      <c r="CMN33" s="9"/>
      <c r="CMO33" s="9"/>
      <c r="CMP33" s="9"/>
      <c r="CMQ33" s="9"/>
      <c r="CMR33" s="9"/>
      <c r="CMS33" s="9"/>
      <c r="CMT33" s="9"/>
      <c r="CMU33" s="9"/>
      <c r="CMV33" s="9"/>
      <c r="CMW33" s="9"/>
      <c r="CMX33" s="9"/>
      <c r="CMY33" s="9"/>
      <c r="CMZ33" s="9"/>
      <c r="CNA33" s="9"/>
      <c r="CNB33" s="9"/>
      <c r="CNC33" s="9"/>
      <c r="CND33" s="9"/>
      <c r="CNE33" s="9"/>
      <c r="CNF33" s="9"/>
      <c r="CNG33" s="9"/>
      <c r="CNH33" s="9"/>
      <c r="CNI33" s="9"/>
      <c r="CNJ33" s="9"/>
      <c r="CNK33" s="9"/>
      <c r="CNL33" s="9"/>
      <c r="CNM33" s="9"/>
      <c r="CNN33" s="9"/>
      <c r="CNO33" s="9"/>
      <c r="CNP33" s="9"/>
      <c r="CNQ33" s="9"/>
      <c r="CNR33" s="9"/>
      <c r="CNS33" s="9"/>
      <c r="CNT33" s="9"/>
      <c r="CNU33" s="9"/>
      <c r="CNV33" s="9"/>
      <c r="CNW33" s="9"/>
      <c r="CNX33" s="9"/>
      <c r="CNY33" s="9"/>
      <c r="CNZ33" s="9"/>
      <c r="COA33" s="9"/>
      <c r="COB33" s="9"/>
      <c r="COC33" s="9"/>
      <c r="COD33" s="9"/>
      <c r="COE33" s="9"/>
      <c r="COF33" s="9"/>
      <c r="COG33" s="9"/>
      <c r="COH33" s="9"/>
      <c r="COI33" s="9"/>
      <c r="COJ33" s="9"/>
      <c r="COK33" s="9"/>
      <c r="COL33" s="9"/>
      <c r="COM33" s="9"/>
      <c r="CON33" s="9"/>
      <c r="COO33" s="9"/>
      <c r="COP33" s="9"/>
      <c r="COQ33" s="9"/>
      <c r="COR33" s="9"/>
      <c r="COS33" s="9"/>
      <c r="COT33" s="9"/>
      <c r="COU33" s="9"/>
      <c r="COV33" s="9"/>
      <c r="COW33" s="9"/>
      <c r="COX33" s="9"/>
      <c r="COY33" s="9"/>
      <c r="COZ33" s="9"/>
      <c r="CPA33" s="9"/>
      <c r="CPB33" s="9"/>
      <c r="CPC33" s="9"/>
      <c r="CPD33" s="9"/>
      <c r="CPE33" s="9"/>
      <c r="CPF33" s="9"/>
      <c r="CPG33" s="9"/>
      <c r="CPH33" s="9"/>
      <c r="CPI33" s="9"/>
      <c r="CPJ33" s="9"/>
      <c r="CPK33" s="9"/>
      <c r="CPL33" s="9"/>
      <c r="CPM33" s="9"/>
      <c r="CPN33" s="9"/>
      <c r="CPO33" s="9"/>
      <c r="CPP33" s="9"/>
      <c r="CPQ33" s="9"/>
      <c r="CPR33" s="9"/>
      <c r="CPS33" s="9"/>
      <c r="CPT33" s="9"/>
      <c r="CPU33" s="9"/>
      <c r="CPV33" s="9"/>
      <c r="CPW33" s="9"/>
      <c r="CPX33" s="9"/>
      <c r="CPY33" s="9"/>
      <c r="CPZ33" s="9"/>
      <c r="CQA33" s="9"/>
      <c r="CQB33" s="9"/>
      <c r="CQC33" s="9"/>
      <c r="CQD33" s="9"/>
      <c r="CQE33" s="9"/>
      <c r="CQF33" s="9"/>
      <c r="CQG33" s="9"/>
      <c r="CQH33" s="9"/>
      <c r="CQI33" s="9"/>
      <c r="CQJ33" s="9"/>
      <c r="CQK33" s="9"/>
      <c r="CQL33" s="9"/>
      <c r="CQM33" s="9"/>
      <c r="CQN33" s="9"/>
      <c r="CQO33" s="9"/>
      <c r="CQP33" s="9"/>
      <c r="CQQ33" s="9"/>
      <c r="CQR33" s="9"/>
      <c r="CQS33" s="9"/>
      <c r="CQT33" s="9"/>
      <c r="CQU33" s="9"/>
      <c r="CQV33" s="9"/>
      <c r="CQW33" s="9"/>
      <c r="CQX33" s="9"/>
      <c r="CQY33" s="9"/>
      <c r="CQZ33" s="9"/>
      <c r="CRA33" s="9"/>
      <c r="CRB33" s="9"/>
      <c r="CRC33" s="9"/>
      <c r="CRD33" s="9"/>
      <c r="CRE33" s="9"/>
      <c r="CRF33" s="9"/>
      <c r="CRG33" s="9"/>
      <c r="CRH33" s="9"/>
      <c r="CRI33" s="9"/>
      <c r="CRJ33" s="9"/>
      <c r="CRK33" s="9"/>
      <c r="CRL33" s="9"/>
      <c r="CRM33" s="9"/>
      <c r="CRN33" s="9"/>
      <c r="CRO33" s="9"/>
      <c r="CRP33" s="9"/>
      <c r="CRQ33" s="9"/>
      <c r="CRR33" s="9"/>
      <c r="CRS33" s="9"/>
      <c r="CRT33" s="9"/>
      <c r="CRU33" s="9"/>
      <c r="CRV33" s="9"/>
      <c r="CRW33" s="9"/>
      <c r="CRX33" s="9"/>
      <c r="CRY33" s="9"/>
      <c r="CRZ33" s="9"/>
      <c r="CSA33" s="9"/>
      <c r="CSB33" s="9"/>
      <c r="CSC33" s="9"/>
      <c r="CSD33" s="9"/>
      <c r="CSE33" s="9"/>
      <c r="CSF33" s="9"/>
      <c r="CSG33" s="9"/>
      <c r="CSH33" s="9"/>
      <c r="CSI33" s="9"/>
      <c r="CSJ33" s="9"/>
      <c r="CSK33" s="9"/>
      <c r="CSL33" s="9"/>
      <c r="CSM33" s="9"/>
      <c r="CSN33" s="9"/>
      <c r="CSO33" s="9"/>
      <c r="CSP33" s="9"/>
      <c r="CSQ33" s="9"/>
      <c r="CSR33" s="9"/>
      <c r="CSS33" s="9"/>
      <c r="CST33" s="9"/>
      <c r="CSU33" s="9"/>
      <c r="CSV33" s="9"/>
      <c r="CSW33" s="9"/>
      <c r="CSX33" s="9"/>
      <c r="CSY33" s="9"/>
      <c r="CSZ33" s="9"/>
      <c r="CTA33" s="9"/>
      <c r="CTB33" s="9"/>
      <c r="CTC33" s="9"/>
      <c r="CTD33" s="9"/>
      <c r="CTE33" s="9"/>
      <c r="CTF33" s="9"/>
      <c r="CTG33" s="9"/>
      <c r="CTH33" s="9"/>
      <c r="CTI33" s="9"/>
      <c r="CTJ33" s="9"/>
      <c r="CTK33" s="9"/>
      <c r="CTL33" s="9"/>
      <c r="CTM33" s="9"/>
      <c r="CTN33" s="9"/>
      <c r="CTO33" s="9"/>
      <c r="CTP33" s="9"/>
      <c r="CTQ33" s="9"/>
      <c r="CTR33" s="9"/>
      <c r="CTS33" s="9"/>
      <c r="CTT33" s="9"/>
      <c r="CTU33" s="9"/>
      <c r="CTV33" s="9"/>
      <c r="CTW33" s="9"/>
      <c r="CTX33" s="9"/>
      <c r="CTY33" s="9"/>
      <c r="CTZ33" s="9"/>
      <c r="CUA33" s="9"/>
      <c r="CUB33" s="9"/>
      <c r="CUC33" s="9"/>
      <c r="CUD33" s="9"/>
      <c r="CUE33" s="9"/>
      <c r="CUF33" s="9"/>
      <c r="CUG33" s="9"/>
      <c r="CUH33" s="9"/>
      <c r="CUI33" s="9"/>
      <c r="CUJ33" s="9"/>
      <c r="CUK33" s="9"/>
      <c r="CUL33" s="9"/>
      <c r="CUM33" s="9"/>
      <c r="CUN33" s="9"/>
      <c r="CUO33" s="9"/>
      <c r="CUP33" s="9"/>
      <c r="CUQ33" s="9"/>
      <c r="CUR33" s="9"/>
      <c r="CUS33" s="9"/>
      <c r="CUT33" s="9"/>
      <c r="CUU33" s="9"/>
      <c r="CUV33" s="9"/>
      <c r="CUW33" s="9"/>
      <c r="CUX33" s="9"/>
      <c r="CUY33" s="9"/>
      <c r="CUZ33" s="9"/>
      <c r="CVA33" s="9"/>
      <c r="CVB33" s="9"/>
      <c r="CVC33" s="9"/>
      <c r="CVD33" s="9"/>
      <c r="CVE33" s="9"/>
      <c r="CVF33" s="9"/>
      <c r="CVG33" s="9"/>
      <c r="CVH33" s="9"/>
      <c r="CVI33" s="9"/>
      <c r="CVJ33" s="9"/>
      <c r="CVK33" s="9"/>
      <c r="CVL33" s="9"/>
      <c r="CVM33" s="9"/>
      <c r="CVN33" s="9"/>
      <c r="CVO33" s="9"/>
      <c r="CVP33" s="9"/>
      <c r="CVQ33" s="9"/>
      <c r="CVR33" s="9"/>
      <c r="CVS33" s="9"/>
      <c r="CVT33" s="9"/>
      <c r="CVU33" s="9"/>
      <c r="CVV33" s="9"/>
      <c r="CVW33" s="9"/>
      <c r="CVX33" s="9"/>
      <c r="CVY33" s="9"/>
      <c r="CVZ33" s="9"/>
      <c r="CWA33" s="9"/>
      <c r="CWB33" s="9"/>
      <c r="CWC33" s="9"/>
      <c r="CWD33" s="9"/>
      <c r="CWE33" s="9"/>
      <c r="CWF33" s="9"/>
      <c r="CWG33" s="9"/>
      <c r="CWH33" s="9"/>
      <c r="CWI33" s="9"/>
      <c r="CWJ33" s="9"/>
      <c r="CWK33" s="9"/>
      <c r="CWL33" s="9"/>
      <c r="CWM33" s="9"/>
      <c r="CWN33" s="9"/>
      <c r="CWO33" s="9"/>
      <c r="CWP33" s="9"/>
      <c r="CWQ33" s="9"/>
      <c r="CWR33" s="9"/>
      <c r="CWS33" s="9"/>
      <c r="CWT33" s="9"/>
      <c r="CWU33" s="9"/>
      <c r="CWV33" s="9"/>
      <c r="CWW33" s="9"/>
      <c r="CWX33" s="9"/>
      <c r="CWY33" s="9"/>
      <c r="CWZ33" s="9"/>
      <c r="CXA33" s="9"/>
      <c r="CXB33" s="9"/>
      <c r="CXC33" s="9"/>
      <c r="CXD33" s="9"/>
      <c r="CXE33" s="9"/>
      <c r="CXF33" s="9"/>
      <c r="CXG33" s="9"/>
      <c r="CXH33" s="9"/>
      <c r="CXI33" s="9"/>
      <c r="CXJ33" s="9"/>
      <c r="CXK33" s="9"/>
      <c r="CXL33" s="9"/>
      <c r="CXM33" s="9"/>
      <c r="CXN33" s="9"/>
      <c r="CXO33" s="9"/>
      <c r="CXP33" s="9"/>
      <c r="CXQ33" s="9"/>
      <c r="CXR33" s="9"/>
      <c r="CXS33" s="9"/>
      <c r="CXT33" s="9"/>
      <c r="CXU33" s="9"/>
      <c r="CXV33" s="9"/>
      <c r="CXW33" s="9"/>
      <c r="CXX33" s="9"/>
      <c r="CXY33" s="9"/>
      <c r="CXZ33" s="9"/>
      <c r="CYA33" s="9"/>
      <c r="CYB33" s="9"/>
      <c r="CYC33" s="9"/>
      <c r="CYD33" s="9"/>
      <c r="CYE33" s="9"/>
      <c r="CYF33" s="9"/>
      <c r="CYG33" s="9"/>
      <c r="CYH33" s="9"/>
      <c r="CYI33" s="9"/>
      <c r="CYJ33" s="9"/>
      <c r="CYK33" s="9"/>
      <c r="CYL33" s="9"/>
      <c r="CYM33" s="9"/>
      <c r="CYN33" s="9"/>
      <c r="CYO33" s="9"/>
      <c r="CYP33" s="9"/>
      <c r="CYQ33" s="9"/>
      <c r="CYR33" s="9"/>
      <c r="CYS33" s="9"/>
      <c r="CYT33" s="9"/>
      <c r="CYU33" s="9"/>
      <c r="CYV33" s="9"/>
      <c r="CYW33" s="9"/>
      <c r="CYX33" s="9"/>
      <c r="CYY33" s="9"/>
      <c r="CYZ33" s="9"/>
      <c r="CZA33" s="9"/>
      <c r="CZB33" s="9"/>
      <c r="CZC33" s="9"/>
      <c r="CZD33" s="9"/>
      <c r="CZE33" s="9"/>
      <c r="CZF33" s="9"/>
      <c r="CZG33" s="9"/>
      <c r="CZH33" s="9"/>
      <c r="CZI33" s="9"/>
      <c r="CZJ33" s="9"/>
      <c r="CZK33" s="9"/>
      <c r="CZL33" s="9"/>
      <c r="CZM33" s="9"/>
      <c r="CZN33" s="9"/>
      <c r="CZO33" s="9"/>
      <c r="CZP33" s="9"/>
      <c r="CZQ33" s="9"/>
      <c r="CZR33" s="9"/>
      <c r="CZS33" s="9"/>
      <c r="CZT33" s="9"/>
      <c r="CZU33" s="9"/>
      <c r="CZV33" s="9"/>
      <c r="CZW33" s="9"/>
      <c r="CZX33" s="9"/>
      <c r="CZY33" s="9"/>
      <c r="CZZ33" s="9"/>
      <c r="DAA33" s="9"/>
      <c r="DAB33" s="9"/>
      <c r="DAC33" s="9"/>
      <c r="DAD33" s="9"/>
      <c r="DAE33" s="9"/>
      <c r="DAF33" s="9"/>
      <c r="DAG33" s="9"/>
      <c r="DAH33" s="9"/>
      <c r="DAI33" s="9"/>
      <c r="DAJ33" s="9"/>
      <c r="DAK33" s="9"/>
      <c r="DAL33" s="9"/>
      <c r="DAM33" s="9"/>
      <c r="DAN33" s="9"/>
      <c r="DAO33" s="9"/>
      <c r="DAP33" s="9"/>
      <c r="DAQ33" s="9"/>
      <c r="DAR33" s="9"/>
      <c r="DAS33" s="9"/>
      <c r="DAT33" s="9"/>
      <c r="DAU33" s="9"/>
      <c r="DAV33" s="9"/>
      <c r="DAW33" s="9"/>
      <c r="DAX33" s="9"/>
      <c r="DAY33" s="9"/>
      <c r="DAZ33" s="9"/>
      <c r="DBA33" s="9"/>
      <c r="DBB33" s="9"/>
      <c r="DBC33" s="9"/>
      <c r="DBD33" s="9"/>
      <c r="DBE33" s="9"/>
      <c r="DBF33" s="9"/>
      <c r="DBG33" s="9"/>
      <c r="DBH33" s="9"/>
      <c r="DBI33" s="9"/>
      <c r="DBJ33" s="9"/>
      <c r="DBK33" s="9"/>
      <c r="DBL33" s="9"/>
      <c r="DBM33" s="9"/>
      <c r="DBN33" s="9"/>
      <c r="DBO33" s="9"/>
      <c r="DBP33" s="9"/>
      <c r="DBQ33" s="9"/>
      <c r="DBR33" s="9"/>
      <c r="DBS33" s="9"/>
      <c r="DBT33" s="9"/>
      <c r="DBU33" s="9"/>
      <c r="DBV33" s="9"/>
      <c r="DBW33" s="9"/>
      <c r="DBX33" s="9"/>
      <c r="DBY33" s="9"/>
      <c r="DBZ33" s="9"/>
      <c r="DCA33" s="9"/>
      <c r="DCB33" s="9"/>
      <c r="DCC33" s="9"/>
      <c r="DCD33" s="9"/>
      <c r="DCE33" s="9"/>
      <c r="DCF33" s="9"/>
      <c r="DCG33" s="9"/>
      <c r="DCH33" s="9"/>
      <c r="DCI33" s="9"/>
      <c r="DCJ33" s="9"/>
      <c r="DCK33" s="9"/>
      <c r="DCL33" s="9"/>
      <c r="DCM33" s="9"/>
      <c r="DCN33" s="9"/>
      <c r="DCO33" s="9"/>
      <c r="DCP33" s="9"/>
      <c r="DCQ33" s="9"/>
      <c r="DCR33" s="9"/>
      <c r="DCS33" s="9"/>
      <c r="DCT33" s="9"/>
      <c r="DCU33" s="9"/>
      <c r="DCV33" s="9"/>
      <c r="DCW33" s="9"/>
      <c r="DCX33" s="9"/>
      <c r="DCY33" s="9"/>
      <c r="DCZ33" s="9"/>
      <c r="DDA33" s="9"/>
      <c r="DDB33" s="9"/>
      <c r="DDC33" s="9"/>
      <c r="DDD33" s="9"/>
      <c r="DDE33" s="9"/>
      <c r="DDF33" s="9"/>
      <c r="DDG33" s="9"/>
      <c r="DDH33" s="9"/>
      <c r="DDI33" s="9"/>
      <c r="DDJ33" s="9"/>
      <c r="DDK33" s="9"/>
      <c r="DDL33" s="9"/>
      <c r="DDM33" s="9"/>
      <c r="DDN33" s="9"/>
      <c r="DDO33" s="9"/>
      <c r="DDP33" s="9"/>
      <c r="DDQ33" s="9"/>
      <c r="DDR33" s="9"/>
      <c r="DDS33" s="9"/>
      <c r="DDT33" s="9"/>
      <c r="DDU33" s="9"/>
      <c r="DDV33" s="9"/>
      <c r="DDW33" s="9"/>
      <c r="DDX33" s="9"/>
      <c r="DDY33" s="9"/>
      <c r="DDZ33" s="9"/>
      <c r="DEA33" s="9"/>
      <c r="DEB33" s="9"/>
      <c r="DEC33" s="9"/>
      <c r="DED33" s="9"/>
      <c r="DEE33" s="9"/>
      <c r="DEF33" s="9"/>
      <c r="DEG33" s="9"/>
      <c r="DEH33" s="9"/>
      <c r="DEI33" s="9"/>
      <c r="DEJ33" s="9"/>
      <c r="DEK33" s="9"/>
      <c r="DEL33" s="9"/>
      <c r="DEM33" s="9"/>
      <c r="DEN33" s="9"/>
      <c r="DEO33" s="9"/>
      <c r="DEP33" s="9"/>
      <c r="DEQ33" s="9"/>
      <c r="DER33" s="9"/>
      <c r="DES33" s="9"/>
      <c r="DET33" s="9"/>
      <c r="DEU33" s="9"/>
      <c r="DEV33" s="9"/>
      <c r="DEW33" s="9"/>
      <c r="DEX33" s="9"/>
      <c r="DEY33" s="9"/>
      <c r="DEZ33" s="9"/>
      <c r="DFA33" s="9"/>
      <c r="DFB33" s="9"/>
      <c r="DFC33" s="9"/>
      <c r="DFD33" s="9"/>
      <c r="DFE33" s="9"/>
      <c r="DFF33" s="9"/>
      <c r="DFG33" s="9"/>
      <c r="DFH33" s="9"/>
      <c r="DFI33" s="9"/>
      <c r="DFJ33" s="9"/>
      <c r="DFK33" s="9"/>
      <c r="DFL33" s="9"/>
      <c r="DFM33" s="9"/>
      <c r="DFN33" s="9"/>
      <c r="DFO33" s="9"/>
      <c r="DFP33" s="9"/>
      <c r="DFQ33" s="9"/>
      <c r="DFR33" s="9"/>
      <c r="DFS33" s="9"/>
      <c r="DFT33" s="9"/>
      <c r="DFU33" s="9"/>
      <c r="DFV33" s="9"/>
      <c r="DFW33" s="9"/>
      <c r="DFX33" s="9"/>
      <c r="DFY33" s="9"/>
      <c r="DFZ33" s="9"/>
      <c r="DGA33" s="9"/>
      <c r="DGB33" s="9"/>
      <c r="DGC33" s="9"/>
      <c r="DGD33" s="9"/>
      <c r="DGE33" s="9"/>
      <c r="DGF33" s="9"/>
      <c r="DGG33" s="9"/>
      <c r="DGH33" s="9"/>
      <c r="DGI33" s="9"/>
      <c r="DGJ33" s="9"/>
      <c r="DGK33" s="9"/>
      <c r="DGL33" s="9"/>
      <c r="DGM33" s="9"/>
      <c r="DGN33" s="9"/>
      <c r="DGO33" s="9"/>
      <c r="DGP33" s="9"/>
      <c r="DGQ33" s="9"/>
      <c r="DGR33" s="9"/>
      <c r="DGS33" s="9"/>
      <c r="DGT33" s="9"/>
      <c r="DGU33" s="9"/>
      <c r="DGV33" s="9"/>
      <c r="DGW33" s="9"/>
      <c r="DGX33" s="9"/>
      <c r="DGY33" s="9"/>
      <c r="DGZ33" s="9"/>
      <c r="DHA33" s="9"/>
      <c r="DHB33" s="9"/>
      <c r="DHC33" s="9"/>
      <c r="DHD33" s="9"/>
      <c r="DHE33" s="9"/>
      <c r="DHF33" s="9"/>
      <c r="DHG33" s="9"/>
      <c r="DHH33" s="9"/>
      <c r="DHI33" s="9"/>
      <c r="DHJ33" s="9"/>
      <c r="DHK33" s="9"/>
      <c r="DHL33" s="9"/>
      <c r="DHM33" s="9"/>
      <c r="DHN33" s="9"/>
      <c r="DHO33" s="9"/>
      <c r="DHP33" s="9"/>
      <c r="DHQ33" s="9"/>
      <c r="DHR33" s="9"/>
      <c r="DHS33" s="9"/>
      <c r="DHT33" s="9"/>
      <c r="DHU33" s="9"/>
      <c r="DHV33" s="9"/>
      <c r="DHW33" s="9"/>
      <c r="DHX33" s="9"/>
      <c r="DHY33" s="9"/>
      <c r="DHZ33" s="9"/>
      <c r="DIA33" s="9"/>
      <c r="DIB33" s="9"/>
      <c r="DIC33" s="9"/>
      <c r="DID33" s="9"/>
      <c r="DIE33" s="9"/>
      <c r="DIF33" s="9"/>
      <c r="DIG33" s="9"/>
      <c r="DIH33" s="9"/>
      <c r="DII33" s="9"/>
      <c r="DIJ33" s="9"/>
      <c r="DIK33" s="9"/>
      <c r="DIL33" s="9"/>
      <c r="DIM33" s="9"/>
      <c r="DIN33" s="9"/>
      <c r="DIO33" s="9"/>
      <c r="DIP33" s="9"/>
      <c r="DIQ33" s="9"/>
      <c r="DIR33" s="9"/>
      <c r="DIS33" s="9"/>
      <c r="DIT33" s="9"/>
      <c r="DIU33" s="9"/>
      <c r="DIV33" s="9"/>
      <c r="DIW33" s="9"/>
      <c r="DIX33" s="9"/>
      <c r="DIY33" s="9"/>
      <c r="DIZ33" s="9"/>
      <c r="DJA33" s="9"/>
      <c r="DJB33" s="9"/>
      <c r="DJC33" s="9"/>
      <c r="DJD33" s="9"/>
      <c r="DJE33" s="9"/>
      <c r="DJF33" s="9"/>
      <c r="DJG33" s="9"/>
      <c r="DJH33" s="9"/>
      <c r="DJI33" s="9"/>
      <c r="DJJ33" s="9"/>
      <c r="DJK33" s="9"/>
      <c r="DJL33" s="9"/>
      <c r="DJM33" s="9"/>
      <c r="DJN33" s="9"/>
      <c r="DJO33" s="9"/>
      <c r="DJP33" s="9"/>
      <c r="DJQ33" s="9"/>
      <c r="DJR33" s="9"/>
      <c r="DJS33" s="9"/>
      <c r="DJT33" s="9"/>
      <c r="DJU33" s="9"/>
      <c r="DJV33" s="9"/>
      <c r="DJW33" s="9"/>
      <c r="DJX33" s="9"/>
      <c r="DJY33" s="9"/>
      <c r="DJZ33" s="9"/>
      <c r="DKA33" s="9"/>
      <c r="DKB33" s="9"/>
      <c r="DKC33" s="9"/>
      <c r="DKD33" s="9"/>
      <c r="DKE33" s="9"/>
      <c r="DKF33" s="9"/>
      <c r="DKG33" s="9"/>
      <c r="DKH33" s="9"/>
      <c r="DKI33" s="9"/>
      <c r="DKJ33" s="9"/>
      <c r="DKK33" s="9"/>
      <c r="DKL33" s="9"/>
      <c r="DKM33" s="9"/>
      <c r="DKN33" s="9"/>
      <c r="DKO33" s="9"/>
      <c r="DKP33" s="9"/>
      <c r="DKQ33" s="9"/>
      <c r="DKR33" s="9"/>
      <c r="DKS33" s="9"/>
      <c r="DKT33" s="9"/>
      <c r="DKU33" s="9"/>
      <c r="DKV33" s="9"/>
      <c r="DKW33" s="9"/>
      <c r="DKX33" s="9"/>
      <c r="DKY33" s="9"/>
      <c r="DKZ33" s="9"/>
      <c r="DLA33" s="9"/>
      <c r="DLB33" s="9"/>
      <c r="DLC33" s="9"/>
      <c r="DLD33" s="9"/>
      <c r="DLE33" s="9"/>
      <c r="DLF33" s="9"/>
      <c r="DLG33" s="9"/>
      <c r="DLH33" s="9"/>
      <c r="DLI33" s="9"/>
      <c r="DLJ33" s="9"/>
      <c r="DLK33" s="9"/>
      <c r="DLL33" s="9"/>
      <c r="DLM33" s="9"/>
      <c r="DLN33" s="9"/>
      <c r="DLO33" s="9"/>
      <c r="DLP33" s="9"/>
      <c r="DLQ33" s="9"/>
      <c r="DLR33" s="9"/>
      <c r="DLS33" s="9"/>
      <c r="DLT33" s="9"/>
      <c r="DLU33" s="9"/>
      <c r="DLV33" s="9"/>
      <c r="DLW33" s="9"/>
      <c r="DLX33" s="9"/>
      <c r="DLY33" s="9"/>
      <c r="DLZ33" s="9"/>
      <c r="DMA33" s="9"/>
      <c r="DMB33" s="9"/>
      <c r="DMC33" s="9"/>
      <c r="DMD33" s="9"/>
      <c r="DME33" s="9"/>
      <c r="DMF33" s="9"/>
      <c r="DMG33" s="9"/>
      <c r="DMH33" s="9"/>
      <c r="DMI33" s="9"/>
      <c r="DMJ33" s="9"/>
      <c r="DMK33" s="9"/>
      <c r="DML33" s="9"/>
      <c r="DMM33" s="9"/>
      <c r="DMN33" s="9"/>
      <c r="DMO33" s="9"/>
      <c r="DMP33" s="9"/>
      <c r="DMQ33" s="9"/>
      <c r="DMR33" s="9"/>
      <c r="DMS33" s="9"/>
      <c r="DMT33" s="9"/>
      <c r="DMU33" s="9"/>
      <c r="DMV33" s="9"/>
      <c r="DMW33" s="9"/>
      <c r="DMX33" s="9"/>
      <c r="DMY33" s="9"/>
      <c r="DMZ33" s="9"/>
      <c r="DNA33" s="9"/>
      <c r="DNB33" s="9"/>
      <c r="DNC33" s="9"/>
      <c r="DND33" s="9"/>
      <c r="DNE33" s="9"/>
      <c r="DNF33" s="9"/>
      <c r="DNG33" s="9"/>
      <c r="DNH33" s="9"/>
      <c r="DNI33" s="9"/>
      <c r="DNJ33" s="9"/>
      <c r="DNK33" s="9"/>
      <c r="DNL33" s="9"/>
      <c r="DNM33" s="9"/>
      <c r="DNN33" s="9"/>
      <c r="DNO33" s="9"/>
      <c r="DNP33" s="9"/>
      <c r="DNQ33" s="9"/>
      <c r="DNR33" s="9"/>
      <c r="DNS33" s="9"/>
      <c r="DNT33" s="9"/>
      <c r="DNU33" s="9"/>
      <c r="DNV33" s="9"/>
      <c r="DNW33" s="9"/>
      <c r="DNX33" s="9"/>
      <c r="DNY33" s="9"/>
      <c r="DNZ33" s="9"/>
      <c r="DOA33" s="9"/>
      <c r="DOB33" s="9"/>
      <c r="DOC33" s="9"/>
      <c r="DOD33" s="9"/>
      <c r="DOE33" s="9"/>
      <c r="DOF33" s="9"/>
      <c r="DOG33" s="9"/>
      <c r="DOH33" s="9"/>
      <c r="DOI33" s="9"/>
      <c r="DOJ33" s="9"/>
      <c r="DOK33" s="9"/>
      <c r="DOL33" s="9"/>
      <c r="DOM33" s="9"/>
      <c r="DON33" s="9"/>
      <c r="DOO33" s="9"/>
      <c r="DOP33" s="9"/>
      <c r="DOQ33" s="9"/>
      <c r="DOR33" s="9"/>
      <c r="DOS33" s="9"/>
      <c r="DOT33" s="9"/>
      <c r="DOU33" s="9"/>
      <c r="DOV33" s="9"/>
      <c r="DOW33" s="9"/>
      <c r="DOX33" s="9"/>
      <c r="DOY33" s="9"/>
      <c r="DOZ33" s="9"/>
      <c r="DPA33" s="9"/>
      <c r="DPB33" s="9"/>
      <c r="DPC33" s="9"/>
      <c r="DPD33" s="9"/>
      <c r="DPE33" s="9"/>
      <c r="DPF33" s="9"/>
      <c r="DPG33" s="9"/>
      <c r="DPH33" s="9"/>
      <c r="DPI33" s="9"/>
      <c r="DPJ33" s="9"/>
      <c r="DPK33" s="9"/>
      <c r="DPL33" s="9"/>
      <c r="DPM33" s="9"/>
      <c r="DPN33" s="9"/>
      <c r="DPO33" s="9"/>
      <c r="DPP33" s="9"/>
      <c r="DPQ33" s="9"/>
      <c r="DPR33" s="9"/>
      <c r="DPS33" s="9"/>
      <c r="DPT33" s="9"/>
      <c r="DPU33" s="9"/>
      <c r="DPV33" s="9"/>
      <c r="DPW33" s="9"/>
      <c r="DPX33" s="9"/>
      <c r="DPY33" s="9"/>
      <c r="DPZ33" s="9"/>
      <c r="DQA33" s="9"/>
      <c r="DQB33" s="9"/>
      <c r="DQC33" s="9"/>
      <c r="DQD33" s="9"/>
      <c r="DQE33" s="9"/>
      <c r="DQF33" s="9"/>
      <c r="DQG33" s="9"/>
      <c r="DQH33" s="9"/>
      <c r="DQI33" s="9"/>
      <c r="DQJ33" s="9"/>
      <c r="DQK33" s="9"/>
      <c r="DQL33" s="9"/>
      <c r="DQM33" s="9"/>
      <c r="DQN33" s="9"/>
      <c r="DQO33" s="9"/>
      <c r="DQP33" s="9"/>
      <c r="DQQ33" s="9"/>
      <c r="DQR33" s="9"/>
      <c r="DQS33" s="9"/>
      <c r="DQT33" s="9"/>
      <c r="DQU33" s="9"/>
      <c r="DQV33" s="9"/>
      <c r="DQW33" s="9"/>
      <c r="DQX33" s="9"/>
      <c r="DQY33" s="9"/>
      <c r="DQZ33" s="9"/>
      <c r="DRA33" s="9"/>
      <c r="DRB33" s="9"/>
      <c r="DRC33" s="9"/>
      <c r="DRD33" s="9"/>
      <c r="DRE33" s="9"/>
      <c r="DRF33" s="9"/>
      <c r="DRG33" s="9"/>
      <c r="DRH33" s="9"/>
      <c r="DRI33" s="9"/>
      <c r="DRJ33" s="9"/>
      <c r="DRK33" s="9"/>
      <c r="DRL33" s="9"/>
      <c r="DRM33" s="9"/>
      <c r="DRN33" s="9"/>
      <c r="DRO33" s="9"/>
      <c r="DRP33" s="9"/>
      <c r="DRQ33" s="9"/>
      <c r="DRR33" s="9"/>
      <c r="DRS33" s="9"/>
      <c r="DRT33" s="9"/>
      <c r="DRU33" s="9"/>
      <c r="DRV33" s="9"/>
      <c r="DRW33" s="9"/>
      <c r="DRX33" s="9"/>
      <c r="DRY33" s="9"/>
      <c r="DRZ33" s="9"/>
      <c r="DSA33" s="9"/>
      <c r="DSB33" s="9"/>
      <c r="DSC33" s="9"/>
      <c r="DSD33" s="9"/>
      <c r="DSE33" s="9"/>
      <c r="DSF33" s="9"/>
      <c r="DSG33" s="9"/>
      <c r="DSH33" s="9"/>
      <c r="DSI33" s="9"/>
      <c r="DSJ33" s="9"/>
      <c r="DSK33" s="9"/>
      <c r="DSL33" s="9"/>
      <c r="DSM33" s="9"/>
      <c r="DSN33" s="9"/>
      <c r="DSO33" s="9"/>
      <c r="DSP33" s="9"/>
      <c r="DSQ33" s="9"/>
      <c r="DSR33" s="9"/>
      <c r="DSS33" s="9"/>
      <c r="DST33" s="9"/>
      <c r="DSU33" s="9"/>
      <c r="DSV33" s="9"/>
      <c r="DSW33" s="9"/>
      <c r="DSX33" s="9"/>
      <c r="DSY33" s="9"/>
      <c r="DSZ33" s="9"/>
      <c r="DTA33" s="9"/>
      <c r="DTB33" s="9"/>
      <c r="DTC33" s="9"/>
      <c r="DTD33" s="9"/>
      <c r="DTE33" s="9"/>
      <c r="DTF33" s="9"/>
      <c r="DTG33" s="9"/>
      <c r="DTH33" s="9"/>
      <c r="DTI33" s="9"/>
      <c r="DTJ33" s="9"/>
      <c r="DTK33" s="9"/>
      <c r="DTL33" s="9"/>
      <c r="DTM33" s="9"/>
      <c r="DTN33" s="9"/>
      <c r="DTO33" s="9"/>
      <c r="DTP33" s="9"/>
      <c r="DTQ33" s="9"/>
      <c r="DTR33" s="9"/>
      <c r="DTS33" s="9"/>
      <c r="DTT33" s="9"/>
      <c r="DTU33" s="9"/>
      <c r="DTV33" s="9"/>
      <c r="DTW33" s="9"/>
      <c r="DTX33" s="9"/>
      <c r="DTY33" s="9"/>
      <c r="DTZ33" s="9"/>
      <c r="DUA33" s="9"/>
      <c r="DUB33" s="9"/>
      <c r="DUC33" s="9"/>
      <c r="DUD33" s="9"/>
      <c r="DUE33" s="9"/>
      <c r="DUF33" s="9"/>
      <c r="DUG33" s="9"/>
      <c r="DUH33" s="9"/>
      <c r="DUI33" s="9"/>
      <c r="DUJ33" s="9"/>
      <c r="DUK33" s="9"/>
      <c r="DUL33" s="9"/>
      <c r="DUM33" s="9"/>
      <c r="DUN33" s="9"/>
      <c r="DUO33" s="9"/>
      <c r="DUP33" s="9"/>
      <c r="DUQ33" s="9"/>
      <c r="DUR33" s="9"/>
      <c r="DUS33" s="9"/>
      <c r="DUT33" s="9"/>
      <c r="DUU33" s="9"/>
      <c r="DUV33" s="9"/>
      <c r="DUW33" s="9"/>
      <c r="DUX33" s="9"/>
      <c r="DUY33" s="9"/>
      <c r="DUZ33" s="9"/>
      <c r="DVA33" s="9"/>
      <c r="DVB33" s="9"/>
      <c r="DVC33" s="9"/>
      <c r="DVD33" s="9"/>
      <c r="DVE33" s="9"/>
      <c r="DVF33" s="9"/>
      <c r="DVG33" s="9"/>
      <c r="DVH33" s="9"/>
      <c r="DVI33" s="9"/>
      <c r="DVJ33" s="9"/>
      <c r="DVK33" s="9"/>
      <c r="DVL33" s="9"/>
      <c r="DVM33" s="9"/>
      <c r="DVN33" s="9"/>
      <c r="DVO33" s="9"/>
      <c r="DVP33" s="9"/>
      <c r="DVQ33" s="9"/>
      <c r="DVR33" s="9"/>
      <c r="DVS33" s="9"/>
      <c r="DVT33" s="9"/>
      <c r="DVU33" s="9"/>
      <c r="DVV33" s="9"/>
      <c r="DVW33" s="9"/>
      <c r="DVX33" s="9"/>
      <c r="DVY33" s="9"/>
      <c r="DVZ33" s="9"/>
      <c r="DWA33" s="9"/>
      <c r="DWB33" s="9"/>
      <c r="DWC33" s="9"/>
      <c r="DWD33" s="9"/>
      <c r="DWE33" s="9"/>
      <c r="DWF33" s="9"/>
      <c r="DWG33" s="9"/>
      <c r="DWH33" s="9"/>
      <c r="DWI33" s="9"/>
      <c r="DWJ33" s="9"/>
      <c r="DWK33" s="9"/>
      <c r="DWL33" s="9"/>
      <c r="DWM33" s="9"/>
      <c r="DWN33" s="9"/>
      <c r="DWO33" s="9"/>
      <c r="DWP33" s="9"/>
      <c r="DWQ33" s="9"/>
      <c r="DWR33" s="9"/>
      <c r="DWS33" s="9"/>
      <c r="DWT33" s="9"/>
      <c r="DWU33" s="9"/>
      <c r="DWV33" s="9"/>
      <c r="DWW33" s="9"/>
      <c r="DWX33" s="9"/>
      <c r="DWY33" s="9"/>
      <c r="DWZ33" s="9"/>
      <c r="DXA33" s="9"/>
      <c r="DXB33" s="9"/>
      <c r="DXC33" s="9"/>
      <c r="DXD33" s="9"/>
      <c r="DXE33" s="9"/>
      <c r="DXF33" s="9"/>
      <c r="DXG33" s="9"/>
      <c r="DXH33" s="9"/>
      <c r="DXI33" s="9"/>
      <c r="DXJ33" s="9"/>
      <c r="DXK33" s="9"/>
      <c r="DXL33" s="9"/>
      <c r="DXM33" s="9"/>
      <c r="DXN33" s="9"/>
      <c r="DXO33" s="9"/>
      <c r="DXP33" s="9"/>
      <c r="DXQ33" s="9"/>
      <c r="DXR33" s="9"/>
      <c r="DXS33" s="9"/>
      <c r="DXT33" s="9"/>
      <c r="DXU33" s="9"/>
      <c r="DXV33" s="9"/>
      <c r="DXW33" s="9"/>
      <c r="DXX33" s="9"/>
      <c r="DXY33" s="9"/>
      <c r="DXZ33" s="9"/>
      <c r="DYA33" s="9"/>
      <c r="DYB33" s="9"/>
      <c r="DYC33" s="9"/>
      <c r="DYD33" s="9"/>
      <c r="DYE33" s="9"/>
      <c r="DYF33" s="9"/>
      <c r="DYG33" s="9"/>
      <c r="DYH33" s="9"/>
      <c r="DYI33" s="9"/>
      <c r="DYJ33" s="9"/>
      <c r="DYK33" s="9"/>
      <c r="DYL33" s="9"/>
      <c r="DYM33" s="9"/>
      <c r="DYN33" s="9"/>
      <c r="DYO33" s="9"/>
      <c r="DYP33" s="9"/>
      <c r="DYQ33" s="9"/>
      <c r="DYR33" s="9"/>
      <c r="DYS33" s="9"/>
      <c r="DYT33" s="9"/>
      <c r="DYU33" s="9"/>
      <c r="DYV33" s="9"/>
      <c r="DYW33" s="9"/>
      <c r="DYX33" s="9"/>
      <c r="DYY33" s="9"/>
      <c r="DYZ33" s="9"/>
      <c r="DZA33" s="9"/>
      <c r="DZB33" s="9"/>
      <c r="DZC33" s="9"/>
      <c r="DZD33" s="9"/>
      <c r="DZE33" s="9"/>
      <c r="DZF33" s="9"/>
      <c r="DZG33" s="9"/>
      <c r="DZH33" s="9"/>
      <c r="DZI33" s="9"/>
      <c r="DZJ33" s="9"/>
      <c r="DZK33" s="9"/>
      <c r="DZL33" s="9"/>
      <c r="DZM33" s="9"/>
      <c r="DZN33" s="9"/>
      <c r="DZO33" s="9"/>
      <c r="DZP33" s="9"/>
      <c r="DZQ33" s="9"/>
      <c r="DZR33" s="9"/>
      <c r="DZS33" s="9"/>
      <c r="DZT33" s="9"/>
      <c r="DZU33" s="9"/>
      <c r="DZV33" s="9"/>
      <c r="DZW33" s="9"/>
      <c r="DZX33" s="9"/>
      <c r="DZY33" s="9"/>
      <c r="DZZ33" s="9"/>
      <c r="EAA33" s="9"/>
      <c r="EAB33" s="9"/>
      <c r="EAC33" s="9"/>
      <c r="EAD33" s="9"/>
      <c r="EAE33" s="9"/>
      <c r="EAF33" s="9"/>
      <c r="EAG33" s="9"/>
      <c r="EAH33" s="9"/>
      <c r="EAI33" s="9"/>
      <c r="EAJ33" s="9"/>
      <c r="EAK33" s="9"/>
      <c r="EAL33" s="9"/>
      <c r="EAM33" s="9"/>
      <c r="EAN33" s="9"/>
      <c r="EAO33" s="9"/>
      <c r="EAP33" s="9"/>
      <c r="EAQ33" s="9"/>
      <c r="EAR33" s="9"/>
      <c r="EAS33" s="9"/>
      <c r="EAT33" s="9"/>
      <c r="EAU33" s="9"/>
      <c r="EAV33" s="9"/>
      <c r="EAW33" s="9"/>
      <c r="EAX33" s="9"/>
      <c r="EAY33" s="9"/>
      <c r="EAZ33" s="9"/>
      <c r="EBA33" s="9"/>
      <c r="EBB33" s="9"/>
      <c r="EBC33" s="9"/>
      <c r="EBD33" s="9"/>
      <c r="EBE33" s="9"/>
      <c r="EBF33" s="9"/>
      <c r="EBG33" s="9"/>
      <c r="EBH33" s="9"/>
      <c r="EBI33" s="9"/>
      <c r="EBJ33" s="9"/>
      <c r="EBK33" s="9"/>
      <c r="EBL33" s="9"/>
      <c r="EBM33" s="9"/>
      <c r="EBN33" s="9"/>
      <c r="EBO33" s="9"/>
      <c r="EBP33" s="9"/>
      <c r="EBQ33" s="9"/>
      <c r="EBR33" s="9"/>
      <c r="EBS33" s="9"/>
      <c r="EBT33" s="9"/>
      <c r="EBU33" s="9"/>
      <c r="EBV33" s="9"/>
      <c r="EBW33" s="9"/>
      <c r="EBX33" s="9"/>
      <c r="EBY33" s="9"/>
      <c r="EBZ33" s="9"/>
      <c r="ECA33" s="9"/>
      <c r="ECB33" s="9"/>
      <c r="ECC33" s="9"/>
      <c r="ECD33" s="9"/>
      <c r="ECE33" s="9"/>
      <c r="ECF33" s="9"/>
      <c r="ECG33" s="9"/>
      <c r="ECH33" s="9"/>
      <c r="ECI33" s="9"/>
      <c r="ECJ33" s="9"/>
      <c r="ECK33" s="9"/>
      <c r="ECL33" s="9"/>
      <c r="ECM33" s="9"/>
      <c r="ECN33" s="9"/>
      <c r="ECO33" s="9"/>
      <c r="ECP33" s="9"/>
      <c r="ECQ33" s="9"/>
      <c r="ECR33" s="9"/>
      <c r="ECS33" s="9"/>
      <c r="ECT33" s="9"/>
      <c r="ECU33" s="9"/>
      <c r="ECV33" s="9"/>
      <c r="ECW33" s="9"/>
      <c r="ECX33" s="9"/>
      <c r="ECY33" s="9"/>
      <c r="ECZ33" s="9"/>
      <c r="EDA33" s="9"/>
      <c r="EDB33" s="9"/>
      <c r="EDC33" s="9"/>
      <c r="EDD33" s="9"/>
      <c r="EDE33" s="9"/>
      <c r="EDF33" s="9"/>
      <c r="EDG33" s="9"/>
      <c r="EDH33" s="9"/>
      <c r="EDI33" s="9"/>
      <c r="EDJ33" s="9"/>
      <c r="EDK33" s="9"/>
      <c r="EDL33" s="9"/>
      <c r="EDM33" s="9"/>
      <c r="EDN33" s="9"/>
      <c r="EDO33" s="9"/>
      <c r="EDP33" s="9"/>
      <c r="EDQ33" s="9"/>
      <c r="EDR33" s="9"/>
      <c r="EDS33" s="9"/>
      <c r="EDT33" s="9"/>
      <c r="EDU33" s="9"/>
      <c r="EDV33" s="9"/>
      <c r="EDW33" s="9"/>
      <c r="EDX33" s="9"/>
      <c r="EDY33" s="9"/>
      <c r="EDZ33" s="9"/>
      <c r="EEA33" s="9"/>
      <c r="EEB33" s="9"/>
      <c r="EEC33" s="9"/>
      <c r="EED33" s="9"/>
      <c r="EEE33" s="9"/>
      <c r="EEF33" s="9"/>
      <c r="EEG33" s="9"/>
      <c r="EEH33" s="9"/>
      <c r="EEI33" s="9"/>
      <c r="EEJ33" s="9"/>
      <c r="EEK33" s="9"/>
      <c r="EEL33" s="9"/>
      <c r="EEM33" s="9"/>
      <c r="EEN33" s="9"/>
      <c r="EEO33" s="9"/>
      <c r="EEP33" s="9"/>
      <c r="EEQ33" s="9"/>
      <c r="EER33" s="9"/>
      <c r="EES33" s="9"/>
      <c r="EET33" s="9"/>
      <c r="EEU33" s="9"/>
      <c r="EEV33" s="9"/>
      <c r="EEW33" s="9"/>
      <c r="EEX33" s="9"/>
      <c r="EEY33" s="9"/>
      <c r="EEZ33" s="9"/>
      <c r="EFA33" s="9"/>
      <c r="EFB33" s="9"/>
      <c r="EFC33" s="9"/>
      <c r="EFD33" s="9"/>
      <c r="EFE33" s="9"/>
      <c r="EFF33" s="9"/>
      <c r="EFG33" s="9"/>
      <c r="EFH33" s="9"/>
      <c r="EFI33" s="9"/>
      <c r="EFJ33" s="9"/>
      <c r="EFK33" s="9"/>
      <c r="EFL33" s="9"/>
      <c r="EFM33" s="9"/>
      <c r="EFN33" s="9"/>
      <c r="EFO33" s="9"/>
      <c r="EFP33" s="9"/>
      <c r="EFQ33" s="9"/>
      <c r="EFR33" s="9"/>
      <c r="EFS33" s="9"/>
      <c r="EFT33" s="9"/>
      <c r="EFU33" s="9"/>
      <c r="EFV33" s="9"/>
      <c r="EFW33" s="9"/>
      <c r="EFX33" s="9"/>
      <c r="EFY33" s="9"/>
      <c r="EFZ33" s="9"/>
      <c r="EGA33" s="9"/>
      <c r="EGB33" s="9"/>
      <c r="EGC33" s="9"/>
      <c r="EGD33" s="9"/>
      <c r="EGE33" s="9"/>
      <c r="EGF33" s="9"/>
      <c r="EGG33" s="9"/>
      <c r="EGH33" s="9"/>
      <c r="EGI33" s="9"/>
      <c r="EGJ33" s="9"/>
      <c r="EGK33" s="9"/>
      <c r="EGL33" s="9"/>
      <c r="EGM33" s="9"/>
      <c r="EGN33" s="9"/>
      <c r="EGO33" s="9"/>
      <c r="EGP33" s="9"/>
      <c r="EGQ33" s="9"/>
      <c r="EGR33" s="9"/>
      <c r="EGS33" s="9"/>
      <c r="EGT33" s="9"/>
      <c r="EGU33" s="9"/>
      <c r="EGV33" s="9"/>
      <c r="EGW33" s="9"/>
      <c r="EGX33" s="9"/>
      <c r="EGY33" s="9"/>
      <c r="EGZ33" s="9"/>
      <c r="EHA33" s="9"/>
      <c r="EHB33" s="9"/>
      <c r="EHC33" s="9"/>
      <c r="EHD33" s="9"/>
      <c r="EHE33" s="9"/>
      <c r="EHF33" s="9"/>
      <c r="EHG33" s="9"/>
      <c r="EHH33" s="9"/>
      <c r="EHI33" s="9"/>
      <c r="EHJ33" s="9"/>
      <c r="EHK33" s="9"/>
      <c r="EHL33" s="9"/>
      <c r="EHM33" s="9"/>
      <c r="EHN33" s="9"/>
      <c r="EHO33" s="9"/>
      <c r="EHP33" s="9"/>
      <c r="EHQ33" s="9"/>
      <c r="EHR33" s="9"/>
      <c r="EHS33" s="9"/>
      <c r="EHT33" s="9"/>
      <c r="EHU33" s="9"/>
      <c r="EHV33" s="9"/>
      <c r="EHW33" s="9"/>
      <c r="EHX33" s="9"/>
      <c r="EHY33" s="9"/>
      <c r="EHZ33" s="9"/>
      <c r="EIA33" s="9"/>
      <c r="EIB33" s="9"/>
      <c r="EIC33" s="9"/>
      <c r="EID33" s="9"/>
      <c r="EIE33" s="9"/>
      <c r="EIF33" s="9"/>
      <c r="EIG33" s="9"/>
      <c r="EIH33" s="9"/>
      <c r="EII33" s="9"/>
      <c r="EIJ33" s="9"/>
      <c r="EIK33" s="9"/>
      <c r="EIL33" s="9"/>
      <c r="EIM33" s="9"/>
      <c r="EIN33" s="9"/>
      <c r="EIO33" s="9"/>
      <c r="EIP33" s="9"/>
      <c r="EIQ33" s="9"/>
      <c r="EIR33" s="9"/>
      <c r="EIS33" s="9"/>
      <c r="EIT33" s="9"/>
      <c r="EIU33" s="9"/>
      <c r="EIV33" s="9"/>
      <c r="EIW33" s="9"/>
      <c r="EIX33" s="9"/>
      <c r="EIY33" s="9"/>
      <c r="EIZ33" s="9"/>
      <c r="EJA33" s="9"/>
      <c r="EJB33" s="9"/>
      <c r="EJC33" s="9"/>
      <c r="EJD33" s="9"/>
      <c r="EJE33" s="9"/>
      <c r="EJF33" s="9"/>
      <c r="EJG33" s="9"/>
      <c r="EJH33" s="9"/>
      <c r="EJI33" s="9"/>
      <c r="EJJ33" s="9"/>
      <c r="EJK33" s="9"/>
      <c r="EJL33" s="9"/>
      <c r="EJM33" s="9"/>
      <c r="EJN33" s="9"/>
      <c r="EJO33" s="9"/>
      <c r="EJP33" s="9"/>
      <c r="EJQ33" s="9"/>
      <c r="EJR33" s="9"/>
      <c r="EJS33" s="9"/>
      <c r="EJT33" s="9"/>
      <c r="EJU33" s="9"/>
      <c r="EJV33" s="9"/>
      <c r="EJW33" s="9"/>
      <c r="EJX33" s="9"/>
      <c r="EJY33" s="9"/>
      <c r="EJZ33" s="9"/>
      <c r="EKA33" s="9"/>
      <c r="EKB33" s="9"/>
      <c r="EKC33" s="9"/>
      <c r="EKD33" s="9"/>
      <c r="EKE33" s="9"/>
      <c r="EKF33" s="9"/>
      <c r="EKG33" s="9"/>
      <c r="EKH33" s="9"/>
      <c r="EKI33" s="9"/>
      <c r="EKJ33" s="9"/>
      <c r="EKK33" s="9"/>
      <c r="EKL33" s="9"/>
      <c r="EKM33" s="9"/>
      <c r="EKN33" s="9"/>
      <c r="EKO33" s="9"/>
      <c r="EKP33" s="9"/>
      <c r="EKQ33" s="9"/>
      <c r="EKR33" s="9"/>
      <c r="EKS33" s="9"/>
      <c r="EKT33" s="9"/>
      <c r="EKU33" s="9"/>
      <c r="EKV33" s="9"/>
      <c r="EKW33" s="9"/>
      <c r="EKX33" s="9"/>
      <c r="EKY33" s="9"/>
      <c r="EKZ33" s="9"/>
      <c r="ELA33" s="9"/>
      <c r="ELB33" s="9"/>
      <c r="ELC33" s="9"/>
      <c r="ELD33" s="9"/>
      <c r="ELE33" s="9"/>
      <c r="ELF33" s="9"/>
      <c r="ELG33" s="9"/>
      <c r="ELH33" s="9"/>
      <c r="ELI33" s="9"/>
      <c r="ELJ33" s="9"/>
      <c r="ELK33" s="9"/>
      <c r="ELL33" s="9"/>
      <c r="ELM33" s="9"/>
      <c r="ELN33" s="9"/>
      <c r="ELO33" s="9"/>
      <c r="ELP33" s="9"/>
      <c r="ELQ33" s="9"/>
      <c r="ELR33" s="9"/>
      <c r="ELS33" s="9"/>
      <c r="ELT33" s="9"/>
      <c r="ELU33" s="9"/>
      <c r="ELV33" s="9"/>
      <c r="ELW33" s="9"/>
      <c r="ELX33" s="9"/>
      <c r="ELY33" s="9"/>
      <c r="ELZ33" s="9"/>
      <c r="EMA33" s="9"/>
      <c r="EMB33" s="9"/>
      <c r="EMC33" s="9"/>
      <c r="EMD33" s="9"/>
      <c r="EME33" s="9"/>
      <c r="EMF33" s="9"/>
      <c r="EMG33" s="9"/>
      <c r="EMH33" s="9"/>
      <c r="EMI33" s="9"/>
      <c r="EMJ33" s="9"/>
      <c r="EMK33" s="9"/>
      <c r="EML33" s="9"/>
      <c r="EMM33" s="9"/>
      <c r="EMN33" s="9"/>
      <c r="EMO33" s="9"/>
      <c r="EMP33" s="9"/>
      <c r="EMQ33" s="9"/>
      <c r="EMR33" s="9"/>
      <c r="EMS33" s="9"/>
      <c r="EMT33" s="9"/>
      <c r="EMU33" s="9"/>
      <c r="EMV33" s="9"/>
      <c r="EMW33" s="9"/>
      <c r="EMX33" s="9"/>
      <c r="EMY33" s="9"/>
      <c r="EMZ33" s="9"/>
      <c r="ENA33" s="9"/>
      <c r="ENB33" s="9"/>
      <c r="ENC33" s="9"/>
      <c r="END33" s="9"/>
      <c r="ENE33" s="9"/>
      <c r="ENF33" s="9"/>
      <c r="ENG33" s="9"/>
      <c r="ENH33" s="9"/>
      <c r="ENI33" s="9"/>
      <c r="ENJ33" s="9"/>
      <c r="ENK33" s="9"/>
      <c r="ENL33" s="9"/>
      <c r="ENM33" s="9"/>
      <c r="ENN33" s="9"/>
      <c r="ENO33" s="9"/>
      <c r="ENP33" s="9"/>
      <c r="ENQ33" s="9"/>
      <c r="ENR33" s="9"/>
      <c r="ENS33" s="9"/>
      <c r="ENT33" s="9"/>
      <c r="ENU33" s="9"/>
      <c r="ENV33" s="9"/>
      <c r="ENW33" s="9"/>
      <c r="ENX33" s="9"/>
      <c r="ENY33" s="9"/>
      <c r="ENZ33" s="9"/>
      <c r="EOA33" s="9"/>
      <c r="EOB33" s="9"/>
      <c r="EOC33" s="9"/>
      <c r="EOD33" s="9"/>
      <c r="EOE33" s="9"/>
      <c r="EOF33" s="9"/>
      <c r="EOG33" s="9"/>
      <c r="EOH33" s="9"/>
      <c r="EOI33" s="9"/>
      <c r="EOJ33" s="9"/>
      <c r="EOK33" s="9"/>
      <c r="EOL33" s="9"/>
      <c r="EOM33" s="9"/>
      <c r="EON33" s="9"/>
      <c r="EOO33" s="9"/>
      <c r="EOP33" s="9"/>
      <c r="EOQ33" s="9"/>
      <c r="EOR33" s="9"/>
      <c r="EOS33" s="9"/>
      <c r="EOT33" s="9"/>
      <c r="EOU33" s="9"/>
      <c r="EOV33" s="9"/>
      <c r="EOW33" s="9"/>
      <c r="EOX33" s="9"/>
      <c r="EOY33" s="9"/>
      <c r="EOZ33" s="9"/>
      <c r="EPA33" s="9"/>
      <c r="EPB33" s="9"/>
      <c r="EPC33" s="9"/>
      <c r="EPD33" s="9"/>
      <c r="EPE33" s="9"/>
      <c r="EPF33" s="9"/>
      <c r="EPG33" s="9"/>
      <c r="EPH33" s="9"/>
      <c r="EPI33" s="9"/>
      <c r="EPJ33" s="9"/>
      <c r="EPK33" s="9"/>
      <c r="EPL33" s="9"/>
      <c r="EPM33" s="9"/>
      <c r="EPN33" s="9"/>
      <c r="EPO33" s="9"/>
      <c r="EPP33" s="9"/>
      <c r="EPQ33" s="9"/>
      <c r="EPR33" s="9"/>
      <c r="EPS33" s="9"/>
      <c r="EPT33" s="9"/>
      <c r="EPU33" s="9"/>
      <c r="EPV33" s="9"/>
      <c r="EPW33" s="9"/>
      <c r="EPX33" s="9"/>
      <c r="EPY33" s="9"/>
      <c r="EPZ33" s="9"/>
      <c r="EQA33" s="9"/>
      <c r="EQB33" s="9"/>
      <c r="EQC33" s="9"/>
      <c r="EQD33" s="9"/>
      <c r="EQE33" s="9"/>
      <c r="EQF33" s="9"/>
      <c r="EQG33" s="9"/>
      <c r="EQH33" s="9"/>
      <c r="EQI33" s="9"/>
      <c r="EQJ33" s="9"/>
      <c r="EQK33" s="9"/>
      <c r="EQL33" s="9"/>
      <c r="EQM33" s="9"/>
      <c r="EQN33" s="9"/>
      <c r="EQO33" s="9"/>
      <c r="EQP33" s="9"/>
      <c r="EQQ33" s="9"/>
      <c r="EQR33" s="9"/>
      <c r="EQS33" s="9"/>
      <c r="EQT33" s="9"/>
      <c r="EQU33" s="9"/>
      <c r="EQV33" s="9"/>
      <c r="EQW33" s="9"/>
      <c r="EQX33" s="9"/>
      <c r="EQY33" s="9"/>
      <c r="EQZ33" s="9"/>
      <c r="ERA33" s="9"/>
      <c r="ERB33" s="9"/>
      <c r="ERC33" s="9"/>
      <c r="ERD33" s="9"/>
      <c r="ERE33" s="9"/>
      <c r="ERF33" s="9"/>
      <c r="ERG33" s="9"/>
      <c r="ERH33" s="9"/>
      <c r="ERI33" s="9"/>
      <c r="ERJ33" s="9"/>
      <c r="ERK33" s="9"/>
      <c r="ERL33" s="9"/>
      <c r="ERM33" s="9"/>
      <c r="ERN33" s="9"/>
      <c r="ERO33" s="9"/>
      <c r="ERP33" s="9"/>
      <c r="ERQ33" s="9"/>
      <c r="ERR33" s="9"/>
      <c r="ERS33" s="9"/>
      <c r="ERT33" s="9"/>
      <c r="ERU33" s="9"/>
      <c r="ERV33" s="9"/>
      <c r="ERW33" s="9"/>
      <c r="ERX33" s="9"/>
      <c r="ERY33" s="9"/>
      <c r="ERZ33" s="9"/>
      <c r="ESA33" s="9"/>
      <c r="ESB33" s="9"/>
      <c r="ESC33" s="9"/>
      <c r="ESD33" s="9"/>
      <c r="ESE33" s="9"/>
      <c r="ESF33" s="9"/>
      <c r="ESG33" s="9"/>
      <c r="ESH33" s="9"/>
      <c r="ESI33" s="9"/>
      <c r="ESJ33" s="9"/>
      <c r="ESK33" s="9"/>
      <c r="ESL33" s="9"/>
      <c r="ESM33" s="9"/>
      <c r="ESN33" s="9"/>
      <c r="ESO33" s="9"/>
      <c r="ESP33" s="9"/>
      <c r="ESQ33" s="9"/>
      <c r="ESR33" s="9"/>
      <c r="ESS33" s="9"/>
      <c r="EST33" s="9"/>
      <c r="ESU33" s="9"/>
      <c r="ESV33" s="9"/>
      <c r="ESW33" s="9"/>
      <c r="ESX33" s="9"/>
      <c r="ESY33" s="9"/>
      <c r="ESZ33" s="9"/>
      <c r="ETA33" s="9"/>
      <c r="ETB33" s="9"/>
      <c r="ETC33" s="9"/>
      <c r="ETD33" s="9"/>
      <c r="ETE33" s="9"/>
      <c r="ETF33" s="9"/>
      <c r="ETG33" s="9"/>
      <c r="ETH33" s="9"/>
      <c r="ETI33" s="9"/>
      <c r="ETJ33" s="9"/>
      <c r="ETK33" s="9"/>
      <c r="ETL33" s="9"/>
      <c r="ETM33" s="9"/>
      <c r="ETN33" s="9"/>
      <c r="ETO33" s="9"/>
      <c r="ETP33" s="9"/>
      <c r="ETQ33" s="9"/>
      <c r="ETR33" s="9"/>
      <c r="ETS33" s="9"/>
      <c r="ETT33" s="9"/>
      <c r="ETU33" s="9"/>
      <c r="ETV33" s="9"/>
      <c r="ETW33" s="9"/>
      <c r="ETX33" s="9"/>
      <c r="ETY33" s="9"/>
      <c r="ETZ33" s="9"/>
      <c r="EUA33" s="9"/>
      <c r="EUB33" s="9"/>
      <c r="EUC33" s="9"/>
      <c r="EUD33" s="9"/>
      <c r="EUE33" s="9"/>
      <c r="EUF33" s="9"/>
      <c r="EUG33" s="9"/>
      <c r="EUH33" s="9"/>
      <c r="EUI33" s="9"/>
      <c r="EUJ33" s="9"/>
      <c r="EUK33" s="9"/>
      <c r="EUL33" s="9"/>
      <c r="EUM33" s="9"/>
      <c r="EUN33" s="9"/>
      <c r="EUO33" s="9"/>
      <c r="EUP33" s="9"/>
      <c r="EUQ33" s="9"/>
      <c r="EUR33" s="9"/>
      <c r="EUS33" s="9"/>
      <c r="EUT33" s="9"/>
      <c r="EUU33" s="9"/>
      <c r="EUV33" s="9"/>
      <c r="EUW33" s="9"/>
      <c r="EUX33" s="9"/>
      <c r="EUY33" s="9"/>
      <c r="EUZ33" s="9"/>
      <c r="EVA33" s="9"/>
      <c r="EVB33" s="9"/>
      <c r="EVC33" s="9"/>
      <c r="EVD33" s="9"/>
      <c r="EVE33" s="9"/>
      <c r="EVF33" s="9"/>
      <c r="EVG33" s="9"/>
      <c r="EVH33" s="9"/>
      <c r="EVI33" s="9"/>
      <c r="EVJ33" s="9"/>
      <c r="EVK33" s="9"/>
      <c r="EVL33" s="9"/>
      <c r="EVM33" s="9"/>
      <c r="EVN33" s="9"/>
      <c r="EVO33" s="9"/>
      <c r="EVP33" s="9"/>
      <c r="EVQ33" s="9"/>
      <c r="EVR33" s="9"/>
      <c r="EVS33" s="9"/>
      <c r="EVT33" s="9"/>
      <c r="EVU33" s="9"/>
      <c r="EVV33" s="9"/>
      <c r="EVW33" s="9"/>
      <c r="EVX33" s="9"/>
      <c r="EVY33" s="9"/>
      <c r="EVZ33" s="9"/>
      <c r="EWA33" s="9"/>
      <c r="EWB33" s="9"/>
      <c r="EWC33" s="9"/>
      <c r="EWD33" s="9"/>
      <c r="EWE33" s="9"/>
      <c r="EWF33" s="9"/>
      <c r="EWG33" s="9"/>
      <c r="EWH33" s="9"/>
      <c r="EWI33" s="9"/>
      <c r="EWJ33" s="9"/>
      <c r="EWK33" s="9"/>
      <c r="EWL33" s="9"/>
      <c r="EWM33" s="9"/>
      <c r="EWN33" s="9"/>
      <c r="EWO33" s="9"/>
      <c r="EWP33" s="9"/>
      <c r="EWQ33" s="9"/>
      <c r="EWR33" s="9"/>
      <c r="EWS33" s="9"/>
      <c r="EWT33" s="9"/>
      <c r="EWU33" s="9"/>
      <c r="EWV33" s="9"/>
      <c r="EWW33" s="9"/>
      <c r="EWX33" s="9"/>
      <c r="EWY33" s="9"/>
      <c r="EWZ33" s="9"/>
      <c r="EXA33" s="9"/>
      <c r="EXB33" s="9"/>
      <c r="EXC33" s="9"/>
      <c r="EXD33" s="9"/>
      <c r="EXE33" s="9"/>
      <c r="EXF33" s="9"/>
      <c r="EXG33" s="9"/>
      <c r="EXH33" s="9"/>
      <c r="EXI33" s="9"/>
      <c r="EXJ33" s="9"/>
      <c r="EXK33" s="9"/>
      <c r="EXL33" s="9"/>
      <c r="EXM33" s="9"/>
      <c r="EXN33" s="9"/>
      <c r="EXO33" s="9"/>
      <c r="EXP33" s="9"/>
      <c r="EXQ33" s="9"/>
      <c r="EXR33" s="9"/>
      <c r="EXS33" s="9"/>
      <c r="EXT33" s="9"/>
      <c r="EXU33" s="9"/>
      <c r="EXV33" s="9"/>
      <c r="EXW33" s="9"/>
      <c r="EXX33" s="9"/>
      <c r="EXY33" s="9"/>
      <c r="EXZ33" s="9"/>
      <c r="EYA33" s="9"/>
      <c r="EYB33" s="9"/>
      <c r="EYC33" s="9"/>
      <c r="EYD33" s="9"/>
      <c r="EYE33" s="9"/>
      <c r="EYF33" s="9"/>
      <c r="EYG33" s="9"/>
      <c r="EYH33" s="9"/>
      <c r="EYI33" s="9"/>
      <c r="EYJ33" s="9"/>
      <c r="EYK33" s="9"/>
      <c r="EYL33" s="9"/>
      <c r="EYM33" s="9"/>
      <c r="EYN33" s="9"/>
      <c r="EYO33" s="9"/>
      <c r="EYP33" s="9"/>
      <c r="EYQ33" s="9"/>
      <c r="EYR33" s="9"/>
      <c r="EYS33" s="9"/>
      <c r="EYT33" s="9"/>
      <c r="EYU33" s="9"/>
      <c r="EYV33" s="9"/>
      <c r="EYW33" s="9"/>
      <c r="EYX33" s="9"/>
      <c r="EYY33" s="9"/>
      <c r="EYZ33" s="9"/>
      <c r="EZA33" s="9"/>
      <c r="EZB33" s="9"/>
      <c r="EZC33" s="9"/>
      <c r="EZD33" s="9"/>
      <c r="EZE33" s="9"/>
      <c r="EZF33" s="9"/>
      <c r="EZG33" s="9"/>
      <c r="EZH33" s="9"/>
      <c r="EZI33" s="9"/>
      <c r="EZJ33" s="9"/>
      <c r="EZK33" s="9"/>
      <c r="EZL33" s="9"/>
      <c r="EZM33" s="9"/>
      <c r="EZN33" s="9"/>
      <c r="EZO33" s="9"/>
      <c r="EZP33" s="9"/>
      <c r="EZQ33" s="9"/>
      <c r="EZR33" s="9"/>
      <c r="EZS33" s="9"/>
      <c r="EZT33" s="9"/>
      <c r="EZU33" s="9"/>
      <c r="EZV33" s="9"/>
      <c r="EZW33" s="9"/>
      <c r="EZX33" s="9"/>
      <c r="EZY33" s="9"/>
      <c r="EZZ33" s="9"/>
      <c r="FAA33" s="9"/>
      <c r="FAB33" s="9"/>
      <c r="FAC33" s="9"/>
      <c r="FAD33" s="9"/>
      <c r="FAE33" s="9"/>
      <c r="FAF33" s="9"/>
      <c r="FAG33" s="9"/>
      <c r="FAH33" s="9"/>
      <c r="FAI33" s="9"/>
      <c r="FAJ33" s="9"/>
      <c r="FAK33" s="9"/>
      <c r="FAL33" s="9"/>
      <c r="FAM33" s="9"/>
      <c r="FAN33" s="9"/>
      <c r="FAO33" s="9"/>
      <c r="FAP33" s="9"/>
      <c r="FAQ33" s="9"/>
      <c r="FAR33" s="9"/>
      <c r="FAS33" s="9"/>
      <c r="FAT33" s="9"/>
      <c r="FAU33" s="9"/>
      <c r="FAV33" s="9"/>
      <c r="FAW33" s="9"/>
      <c r="FAX33" s="9"/>
      <c r="FAY33" s="9"/>
      <c r="FAZ33" s="9"/>
      <c r="FBA33" s="9"/>
      <c r="FBB33" s="9"/>
      <c r="FBC33" s="9"/>
      <c r="FBD33" s="9"/>
      <c r="FBE33" s="9"/>
      <c r="FBF33" s="9"/>
      <c r="FBG33" s="9"/>
      <c r="FBH33" s="9"/>
      <c r="FBI33" s="9"/>
      <c r="FBJ33" s="9"/>
      <c r="FBK33" s="9"/>
      <c r="FBL33" s="9"/>
      <c r="FBM33" s="9"/>
      <c r="FBN33" s="9"/>
      <c r="FBO33" s="9"/>
      <c r="FBP33" s="9"/>
      <c r="FBQ33" s="9"/>
      <c r="FBR33" s="9"/>
      <c r="FBS33" s="9"/>
      <c r="FBT33" s="9"/>
      <c r="FBU33" s="9"/>
      <c r="FBV33" s="9"/>
      <c r="FBW33" s="9"/>
      <c r="FBX33" s="9"/>
      <c r="FBY33" s="9"/>
      <c r="FBZ33" s="9"/>
      <c r="FCA33" s="9"/>
      <c r="FCB33" s="9"/>
      <c r="FCC33" s="9"/>
      <c r="FCD33" s="9"/>
      <c r="FCE33" s="9"/>
      <c r="FCF33" s="9"/>
      <c r="FCG33" s="9"/>
      <c r="FCH33" s="9"/>
      <c r="FCI33" s="9"/>
      <c r="FCJ33" s="9"/>
      <c r="FCK33" s="9"/>
      <c r="FCL33" s="9"/>
      <c r="FCM33" s="9"/>
      <c r="FCN33" s="9"/>
      <c r="FCO33" s="9"/>
      <c r="FCP33" s="9"/>
      <c r="FCQ33" s="9"/>
      <c r="FCR33" s="9"/>
      <c r="FCS33" s="9"/>
      <c r="FCT33" s="9"/>
      <c r="FCU33" s="9"/>
      <c r="FCV33" s="9"/>
      <c r="FCW33" s="9"/>
      <c r="FCX33" s="9"/>
      <c r="FCY33" s="9"/>
      <c r="FCZ33" s="9"/>
      <c r="FDA33" s="9"/>
      <c r="FDB33" s="9"/>
      <c r="FDC33" s="9"/>
      <c r="FDD33" s="9"/>
      <c r="FDE33" s="9"/>
      <c r="FDF33" s="9"/>
      <c r="FDG33" s="9"/>
      <c r="FDH33" s="9"/>
      <c r="FDI33" s="9"/>
      <c r="FDJ33" s="9"/>
      <c r="FDK33" s="9"/>
      <c r="FDL33" s="9"/>
      <c r="FDM33" s="9"/>
      <c r="FDN33" s="9"/>
      <c r="FDO33" s="9"/>
      <c r="FDP33" s="9"/>
      <c r="FDQ33" s="9"/>
      <c r="FDR33" s="9"/>
      <c r="FDS33" s="9"/>
      <c r="FDT33" s="9"/>
      <c r="FDU33" s="9"/>
      <c r="FDV33" s="9"/>
      <c r="FDW33" s="9"/>
      <c r="FDX33" s="9"/>
      <c r="FDY33" s="9"/>
      <c r="FDZ33" s="9"/>
      <c r="FEA33" s="9"/>
      <c r="FEB33" s="9"/>
      <c r="FEC33" s="9"/>
      <c r="FED33" s="9"/>
      <c r="FEE33" s="9"/>
      <c r="FEF33" s="9"/>
      <c r="FEG33" s="9"/>
      <c r="FEH33" s="9"/>
      <c r="FEI33" s="9"/>
      <c r="FEJ33" s="9"/>
      <c r="FEK33" s="9"/>
      <c r="FEL33" s="9"/>
      <c r="FEM33" s="9"/>
      <c r="FEN33" s="9"/>
      <c r="FEO33" s="9"/>
      <c r="FEP33" s="9"/>
      <c r="FEQ33" s="9"/>
      <c r="FER33" s="9"/>
      <c r="FES33" s="9"/>
      <c r="FET33" s="9"/>
      <c r="FEU33" s="9"/>
      <c r="FEV33" s="9"/>
      <c r="FEW33" s="9"/>
      <c r="FEX33" s="9"/>
      <c r="FEY33" s="9"/>
      <c r="FEZ33" s="9"/>
      <c r="FFA33" s="9"/>
      <c r="FFB33" s="9"/>
      <c r="FFC33" s="9"/>
      <c r="FFD33" s="9"/>
      <c r="FFE33" s="9"/>
      <c r="FFF33" s="9"/>
      <c r="FFG33" s="9"/>
      <c r="FFH33" s="9"/>
      <c r="FFI33" s="9"/>
      <c r="FFJ33" s="9"/>
      <c r="FFK33" s="9"/>
      <c r="FFL33" s="9"/>
      <c r="FFM33" s="9"/>
      <c r="FFN33" s="9"/>
      <c r="FFO33" s="9"/>
      <c r="FFP33" s="9"/>
      <c r="FFQ33" s="9"/>
      <c r="FFR33" s="9"/>
      <c r="FFS33" s="9"/>
      <c r="FFT33" s="9"/>
      <c r="FFU33" s="9"/>
      <c r="FFV33" s="9"/>
      <c r="FFW33" s="9"/>
      <c r="FFX33" s="9"/>
      <c r="FFY33" s="9"/>
      <c r="FFZ33" s="9"/>
      <c r="FGA33" s="9"/>
      <c r="FGB33" s="9"/>
      <c r="FGC33" s="9"/>
      <c r="FGD33" s="9"/>
      <c r="FGE33" s="9"/>
      <c r="FGF33" s="9"/>
      <c r="FGG33" s="9"/>
      <c r="FGH33" s="9"/>
      <c r="FGI33" s="9"/>
      <c r="FGJ33" s="9"/>
      <c r="FGK33" s="9"/>
      <c r="FGL33" s="9"/>
      <c r="FGM33" s="9"/>
      <c r="FGN33" s="9"/>
      <c r="FGO33" s="9"/>
      <c r="FGP33" s="9"/>
      <c r="FGQ33" s="9"/>
      <c r="FGR33" s="9"/>
      <c r="FGS33" s="9"/>
      <c r="FGT33" s="9"/>
      <c r="FGU33" s="9"/>
      <c r="FGV33" s="9"/>
      <c r="FGW33" s="9"/>
      <c r="FGX33" s="9"/>
      <c r="FGY33" s="9"/>
      <c r="FGZ33" s="9"/>
      <c r="FHA33" s="9"/>
      <c r="FHB33" s="9"/>
      <c r="FHC33" s="9"/>
      <c r="FHD33" s="9"/>
      <c r="FHE33" s="9"/>
      <c r="FHF33" s="9"/>
      <c r="FHG33" s="9"/>
      <c r="FHH33" s="9"/>
      <c r="FHI33" s="9"/>
      <c r="FHJ33" s="9"/>
      <c r="FHK33" s="9"/>
      <c r="FHL33" s="9"/>
      <c r="FHM33" s="9"/>
      <c r="FHN33" s="9"/>
      <c r="FHO33" s="9"/>
      <c r="FHP33" s="9"/>
      <c r="FHQ33" s="9"/>
      <c r="FHR33" s="9"/>
      <c r="FHS33" s="9"/>
      <c r="FHT33" s="9"/>
      <c r="FHU33" s="9"/>
      <c r="FHV33" s="9"/>
      <c r="FHW33" s="9"/>
      <c r="FHX33" s="9"/>
      <c r="FHY33" s="9"/>
      <c r="FHZ33" s="9"/>
      <c r="FIA33" s="9"/>
      <c r="FIB33" s="9"/>
      <c r="FIC33" s="9"/>
      <c r="FID33" s="9"/>
      <c r="FIE33" s="9"/>
      <c r="FIF33" s="9"/>
      <c r="FIG33" s="9"/>
      <c r="FIH33" s="9"/>
      <c r="FII33" s="9"/>
      <c r="FIJ33" s="9"/>
      <c r="FIK33" s="9"/>
      <c r="FIL33" s="9"/>
      <c r="FIM33" s="9"/>
      <c r="FIN33" s="9"/>
      <c r="FIO33" s="9"/>
      <c r="FIP33" s="9"/>
      <c r="FIQ33" s="9"/>
      <c r="FIR33" s="9"/>
      <c r="FIS33" s="9"/>
      <c r="FIT33" s="9"/>
      <c r="FIU33" s="9"/>
      <c r="FIV33" s="9"/>
      <c r="FIW33" s="9"/>
      <c r="FIX33" s="9"/>
      <c r="FIY33" s="9"/>
      <c r="FIZ33" s="9"/>
      <c r="FJA33" s="9"/>
      <c r="FJB33" s="9"/>
      <c r="FJC33" s="9"/>
      <c r="FJD33" s="9"/>
      <c r="FJE33" s="9"/>
      <c r="FJF33" s="9"/>
      <c r="FJG33" s="9"/>
      <c r="FJH33" s="9"/>
      <c r="FJI33" s="9"/>
      <c r="FJJ33" s="9"/>
      <c r="FJK33" s="9"/>
      <c r="FJL33" s="9"/>
      <c r="FJM33" s="9"/>
      <c r="FJN33" s="9"/>
      <c r="FJO33" s="9"/>
      <c r="FJP33" s="9"/>
      <c r="FJQ33" s="9"/>
      <c r="FJR33" s="9"/>
      <c r="FJS33" s="9"/>
      <c r="FJT33" s="9"/>
      <c r="FJU33" s="9"/>
      <c r="FJV33" s="9"/>
      <c r="FJW33" s="9"/>
      <c r="FJX33" s="9"/>
      <c r="FJY33" s="9"/>
      <c r="FJZ33" s="9"/>
      <c r="FKA33" s="9"/>
      <c r="FKB33" s="9"/>
      <c r="FKC33" s="9"/>
      <c r="FKD33" s="9"/>
      <c r="FKE33" s="9"/>
      <c r="FKF33" s="9"/>
      <c r="FKG33" s="9"/>
      <c r="FKH33" s="9"/>
      <c r="FKI33" s="9"/>
      <c r="FKJ33" s="9"/>
      <c r="FKK33" s="9"/>
      <c r="FKL33" s="9"/>
      <c r="FKM33" s="9"/>
      <c r="FKN33" s="9"/>
      <c r="FKO33" s="9"/>
      <c r="FKP33" s="9"/>
      <c r="FKQ33" s="9"/>
      <c r="FKR33" s="9"/>
      <c r="FKS33" s="9"/>
      <c r="FKT33" s="9"/>
      <c r="FKU33" s="9"/>
      <c r="FKV33" s="9"/>
      <c r="FKW33" s="9"/>
      <c r="FKX33" s="9"/>
      <c r="FKY33" s="9"/>
      <c r="FKZ33" s="9"/>
      <c r="FLA33" s="9"/>
      <c r="FLB33" s="9"/>
      <c r="FLC33" s="9"/>
      <c r="FLD33" s="9"/>
      <c r="FLE33" s="9"/>
      <c r="FLF33" s="9"/>
      <c r="FLG33" s="9"/>
      <c r="FLH33" s="9"/>
      <c r="FLI33" s="9"/>
      <c r="FLJ33" s="9"/>
      <c r="FLK33" s="9"/>
      <c r="FLL33" s="9"/>
      <c r="FLM33" s="9"/>
      <c r="FLN33" s="9"/>
      <c r="FLO33" s="9"/>
      <c r="FLP33" s="9"/>
      <c r="FLQ33" s="9"/>
      <c r="FLR33" s="9"/>
      <c r="FLS33" s="9"/>
      <c r="FLT33" s="9"/>
      <c r="FLU33" s="9"/>
      <c r="FLV33" s="9"/>
      <c r="FLW33" s="9"/>
      <c r="FLX33" s="9"/>
      <c r="FLY33" s="9"/>
      <c r="FLZ33" s="9"/>
      <c r="FMA33" s="9"/>
      <c r="FMB33" s="9"/>
      <c r="FMC33" s="9"/>
      <c r="FMD33" s="9"/>
      <c r="FME33" s="9"/>
      <c r="FMF33" s="9"/>
      <c r="FMG33" s="9"/>
      <c r="FMH33" s="9"/>
      <c r="FMI33" s="9"/>
      <c r="FMJ33" s="9"/>
      <c r="FMK33" s="9"/>
      <c r="FML33" s="9"/>
      <c r="FMM33" s="9"/>
      <c r="FMN33" s="9"/>
      <c r="FMO33" s="9"/>
      <c r="FMP33" s="9"/>
      <c r="FMQ33" s="9"/>
      <c r="FMR33" s="9"/>
      <c r="FMS33" s="9"/>
      <c r="FMT33" s="9"/>
      <c r="FMU33" s="9"/>
      <c r="FMV33" s="9"/>
      <c r="FMW33" s="9"/>
      <c r="FMX33" s="9"/>
      <c r="FMY33" s="9"/>
      <c r="FMZ33" s="9"/>
      <c r="FNA33" s="9"/>
      <c r="FNB33" s="9"/>
      <c r="FNC33" s="9"/>
      <c r="FND33" s="9"/>
      <c r="FNE33" s="9"/>
      <c r="FNF33" s="9"/>
      <c r="FNG33" s="9"/>
      <c r="FNH33" s="9"/>
      <c r="FNI33" s="9"/>
      <c r="FNJ33" s="9"/>
      <c r="FNK33" s="9"/>
      <c r="FNL33" s="9"/>
      <c r="FNM33" s="9"/>
      <c r="FNN33" s="9"/>
      <c r="FNO33" s="9"/>
      <c r="FNP33" s="9"/>
      <c r="FNQ33" s="9"/>
      <c r="FNR33" s="9"/>
      <c r="FNS33" s="9"/>
      <c r="FNT33" s="9"/>
      <c r="FNU33" s="9"/>
      <c r="FNV33" s="9"/>
      <c r="FNW33" s="9"/>
      <c r="FNX33" s="9"/>
      <c r="FNY33" s="9"/>
      <c r="FNZ33" s="9"/>
      <c r="FOA33" s="9"/>
      <c r="FOB33" s="9"/>
      <c r="FOC33" s="9"/>
      <c r="FOD33" s="9"/>
      <c r="FOE33" s="9"/>
      <c r="FOF33" s="9"/>
      <c r="FOG33" s="9"/>
      <c r="FOH33" s="9"/>
      <c r="FOI33" s="9"/>
      <c r="FOJ33" s="9"/>
      <c r="FOK33" s="9"/>
      <c r="FOL33" s="9"/>
      <c r="FOM33" s="9"/>
      <c r="FON33" s="9"/>
      <c r="FOO33" s="9"/>
      <c r="FOP33" s="9"/>
      <c r="FOQ33" s="9"/>
      <c r="FOR33" s="9"/>
      <c r="FOS33" s="9"/>
      <c r="FOT33" s="9"/>
      <c r="FOU33" s="9"/>
      <c r="FOV33" s="9"/>
      <c r="FOW33" s="9"/>
      <c r="FOX33" s="9"/>
      <c r="FOY33" s="9"/>
      <c r="FOZ33" s="9"/>
      <c r="FPA33" s="9"/>
      <c r="FPB33" s="9"/>
      <c r="FPC33" s="9"/>
      <c r="FPD33" s="9"/>
      <c r="FPE33" s="9"/>
      <c r="FPF33" s="9"/>
      <c r="FPG33" s="9"/>
      <c r="FPH33" s="9"/>
      <c r="FPI33" s="9"/>
      <c r="FPJ33" s="9"/>
      <c r="FPK33" s="9"/>
      <c r="FPL33" s="9"/>
      <c r="FPM33" s="9"/>
      <c r="FPN33" s="9"/>
      <c r="FPO33" s="9"/>
      <c r="FPP33" s="9"/>
      <c r="FPQ33" s="9"/>
      <c r="FPR33" s="9"/>
      <c r="FPS33" s="9"/>
      <c r="FPT33" s="9"/>
      <c r="FPU33" s="9"/>
      <c r="FPV33" s="9"/>
      <c r="FPW33" s="9"/>
      <c r="FPX33" s="9"/>
      <c r="FPY33" s="9"/>
      <c r="FPZ33" s="9"/>
      <c r="FQA33" s="9"/>
      <c r="FQB33" s="9"/>
      <c r="FQC33" s="9"/>
      <c r="FQD33" s="9"/>
      <c r="FQE33" s="9"/>
      <c r="FQF33" s="9"/>
      <c r="FQG33" s="9"/>
      <c r="FQH33" s="9"/>
      <c r="FQI33" s="9"/>
      <c r="FQJ33" s="9"/>
      <c r="FQK33" s="9"/>
      <c r="FQL33" s="9"/>
      <c r="FQM33" s="9"/>
      <c r="FQN33" s="9"/>
      <c r="FQO33" s="9"/>
      <c r="FQP33" s="9"/>
      <c r="FQQ33" s="9"/>
      <c r="FQR33" s="9"/>
      <c r="FQS33" s="9"/>
      <c r="FQT33" s="9"/>
      <c r="FQU33" s="9"/>
      <c r="FQV33" s="9"/>
      <c r="FQW33" s="9"/>
      <c r="FQX33" s="9"/>
      <c r="FQY33" s="9"/>
      <c r="FQZ33" s="9"/>
      <c r="FRA33" s="9"/>
      <c r="FRB33" s="9"/>
      <c r="FRC33" s="9"/>
      <c r="FRD33" s="9"/>
      <c r="FRE33" s="9"/>
      <c r="FRF33" s="9"/>
      <c r="FRG33" s="9"/>
      <c r="FRH33" s="9"/>
      <c r="FRI33" s="9"/>
      <c r="FRJ33" s="9"/>
      <c r="FRK33" s="9"/>
      <c r="FRL33" s="9"/>
      <c r="FRM33" s="9"/>
      <c r="FRN33" s="9"/>
      <c r="FRO33" s="9"/>
      <c r="FRP33" s="9"/>
      <c r="FRQ33" s="9"/>
      <c r="FRR33" s="9"/>
      <c r="FRS33" s="9"/>
      <c r="FRT33" s="9"/>
      <c r="FRU33" s="9"/>
      <c r="FRV33" s="9"/>
      <c r="FRW33" s="9"/>
      <c r="FRX33" s="9"/>
      <c r="FRY33" s="9"/>
      <c r="FRZ33" s="9"/>
      <c r="FSA33" s="9"/>
      <c r="FSB33" s="9"/>
      <c r="FSC33" s="9"/>
      <c r="FSD33" s="9"/>
      <c r="FSE33" s="9"/>
      <c r="FSF33" s="9"/>
      <c r="FSG33" s="9"/>
      <c r="FSH33" s="9"/>
      <c r="FSI33" s="9"/>
      <c r="FSJ33" s="9"/>
      <c r="FSK33" s="9"/>
      <c r="FSL33" s="9"/>
      <c r="FSM33" s="9"/>
      <c r="FSN33" s="9"/>
      <c r="FSO33" s="9"/>
      <c r="FSP33" s="9"/>
      <c r="FSQ33" s="9"/>
      <c r="FSR33" s="9"/>
      <c r="FSS33" s="9"/>
      <c r="FST33" s="9"/>
      <c r="FSU33" s="9"/>
      <c r="FSV33" s="9"/>
      <c r="FSW33" s="9"/>
      <c r="FSX33" s="9"/>
      <c r="FSY33" s="9"/>
      <c r="FSZ33" s="9"/>
      <c r="FTA33" s="9"/>
      <c r="FTB33" s="9"/>
      <c r="FTC33" s="9"/>
      <c r="FTD33" s="9"/>
      <c r="FTE33" s="9"/>
      <c r="FTF33" s="9"/>
      <c r="FTG33" s="9"/>
      <c r="FTH33" s="9"/>
      <c r="FTI33" s="9"/>
      <c r="FTJ33" s="9"/>
      <c r="FTK33" s="9"/>
      <c r="FTL33" s="9"/>
      <c r="FTM33" s="9"/>
      <c r="FTN33" s="9"/>
      <c r="FTO33" s="9"/>
      <c r="FTP33" s="9"/>
      <c r="FTQ33" s="9"/>
      <c r="FTR33" s="9"/>
      <c r="FTS33" s="9"/>
      <c r="FTT33" s="9"/>
      <c r="FTU33" s="9"/>
      <c r="FTV33" s="9"/>
      <c r="FTW33" s="9"/>
      <c r="FTX33" s="9"/>
      <c r="FTY33" s="9"/>
      <c r="FTZ33" s="9"/>
      <c r="FUA33" s="9"/>
      <c r="FUB33" s="9"/>
      <c r="FUC33" s="9"/>
      <c r="FUD33" s="9"/>
      <c r="FUE33" s="9"/>
      <c r="FUF33" s="9"/>
      <c r="FUG33" s="9"/>
      <c r="FUH33" s="9"/>
      <c r="FUI33" s="9"/>
      <c r="FUJ33" s="9"/>
      <c r="FUK33" s="9"/>
      <c r="FUL33" s="9"/>
      <c r="FUM33" s="9"/>
      <c r="FUN33" s="9"/>
      <c r="FUO33" s="9"/>
      <c r="FUP33" s="9"/>
      <c r="FUQ33" s="9"/>
      <c r="FUR33" s="9"/>
      <c r="FUS33" s="9"/>
      <c r="FUT33" s="9"/>
      <c r="FUU33" s="9"/>
      <c r="FUV33" s="9"/>
      <c r="FUW33" s="9"/>
      <c r="FUX33" s="9"/>
      <c r="FUY33" s="9"/>
      <c r="FUZ33" s="9"/>
      <c r="FVA33" s="9"/>
      <c r="FVB33" s="9"/>
      <c r="FVC33" s="9"/>
      <c r="FVD33" s="9"/>
      <c r="FVE33" s="9"/>
      <c r="FVF33" s="9"/>
      <c r="FVG33" s="9"/>
      <c r="FVH33" s="9"/>
      <c r="FVI33" s="9"/>
      <c r="FVJ33" s="9"/>
      <c r="FVK33" s="9"/>
      <c r="FVL33" s="9"/>
      <c r="FVM33" s="9"/>
      <c r="FVN33" s="9"/>
      <c r="FVO33" s="9"/>
      <c r="FVP33" s="9"/>
      <c r="FVQ33" s="9"/>
      <c r="FVR33" s="9"/>
      <c r="FVS33" s="9"/>
      <c r="FVT33" s="9"/>
      <c r="FVU33" s="9"/>
      <c r="FVV33" s="9"/>
      <c r="FVW33" s="9"/>
      <c r="FVX33" s="9"/>
      <c r="FVY33" s="9"/>
      <c r="FVZ33" s="9"/>
      <c r="FWA33" s="9"/>
      <c r="FWB33" s="9"/>
      <c r="FWC33" s="9"/>
      <c r="FWD33" s="9"/>
      <c r="FWE33" s="9"/>
      <c r="FWF33" s="9"/>
      <c r="FWG33" s="9"/>
      <c r="FWH33" s="9"/>
      <c r="FWI33" s="9"/>
      <c r="FWJ33" s="9"/>
      <c r="FWK33" s="9"/>
      <c r="FWL33" s="9"/>
      <c r="FWM33" s="9"/>
      <c r="FWN33" s="9"/>
      <c r="FWO33" s="9"/>
      <c r="FWP33" s="9"/>
      <c r="FWQ33" s="9"/>
      <c r="FWR33" s="9"/>
      <c r="FWS33" s="9"/>
      <c r="FWT33" s="9"/>
      <c r="FWU33" s="9"/>
      <c r="FWV33" s="9"/>
      <c r="FWW33" s="9"/>
      <c r="FWX33" s="9"/>
      <c r="FWY33" s="9"/>
      <c r="FWZ33" s="9"/>
      <c r="FXA33" s="9"/>
      <c r="FXB33" s="9"/>
      <c r="FXC33" s="9"/>
      <c r="FXD33" s="9"/>
      <c r="FXE33" s="9"/>
      <c r="FXF33" s="9"/>
      <c r="FXG33" s="9"/>
      <c r="FXH33" s="9"/>
      <c r="FXI33" s="9"/>
      <c r="FXJ33" s="9"/>
      <c r="FXK33" s="9"/>
      <c r="FXL33" s="9"/>
      <c r="FXM33" s="9"/>
      <c r="FXN33" s="9"/>
      <c r="FXO33" s="9"/>
      <c r="FXP33" s="9"/>
      <c r="FXQ33" s="9"/>
      <c r="FXR33" s="9"/>
      <c r="FXS33" s="9"/>
      <c r="FXT33" s="9"/>
      <c r="FXU33" s="9"/>
      <c r="FXV33" s="9"/>
      <c r="FXW33" s="9"/>
      <c r="FXX33" s="9"/>
      <c r="FXY33" s="9"/>
      <c r="FXZ33" s="9"/>
      <c r="FYA33" s="9"/>
      <c r="FYB33" s="9"/>
      <c r="FYC33" s="9"/>
      <c r="FYD33" s="9"/>
      <c r="FYE33" s="9"/>
      <c r="FYF33" s="9"/>
      <c r="FYG33" s="9"/>
      <c r="FYH33" s="9"/>
      <c r="FYI33" s="9"/>
      <c r="FYJ33" s="9"/>
      <c r="FYK33" s="9"/>
      <c r="FYL33" s="9"/>
      <c r="FYM33" s="9"/>
      <c r="FYN33" s="9"/>
      <c r="FYO33" s="9"/>
      <c r="FYP33" s="9"/>
      <c r="FYQ33" s="9"/>
      <c r="FYR33" s="9"/>
      <c r="FYS33" s="9"/>
      <c r="FYT33" s="9"/>
      <c r="FYU33" s="9"/>
      <c r="FYV33" s="9"/>
      <c r="FYW33" s="9"/>
      <c r="FYX33" s="9"/>
      <c r="FYY33" s="9"/>
      <c r="FYZ33" s="9"/>
      <c r="FZA33" s="9"/>
      <c r="FZB33" s="9"/>
      <c r="FZC33" s="9"/>
      <c r="FZD33" s="9"/>
      <c r="FZE33" s="9"/>
      <c r="FZF33" s="9"/>
      <c r="FZG33" s="9"/>
      <c r="FZH33" s="9"/>
      <c r="FZI33" s="9"/>
      <c r="FZJ33" s="9"/>
      <c r="FZK33" s="9"/>
      <c r="FZL33" s="9"/>
      <c r="FZM33" s="9"/>
      <c r="FZN33" s="9"/>
      <c r="FZO33" s="9"/>
      <c r="FZP33" s="9"/>
      <c r="FZQ33" s="9"/>
      <c r="FZR33" s="9"/>
      <c r="FZS33" s="9"/>
      <c r="FZT33" s="9"/>
      <c r="FZU33" s="9"/>
      <c r="FZV33" s="9"/>
      <c r="FZW33" s="9"/>
      <c r="FZX33" s="9"/>
      <c r="FZY33" s="9"/>
      <c r="FZZ33" s="9"/>
      <c r="GAA33" s="9"/>
      <c r="GAB33" s="9"/>
      <c r="GAC33" s="9"/>
      <c r="GAD33" s="9"/>
      <c r="GAE33" s="9"/>
      <c r="GAF33" s="9"/>
      <c r="GAG33" s="9"/>
      <c r="GAH33" s="9"/>
      <c r="GAI33" s="9"/>
      <c r="GAJ33" s="9"/>
      <c r="GAK33" s="9"/>
      <c r="GAL33" s="9"/>
      <c r="GAM33" s="9"/>
      <c r="GAN33" s="9"/>
      <c r="GAO33" s="9"/>
      <c r="GAP33" s="9"/>
      <c r="GAQ33" s="9"/>
      <c r="GAR33" s="9"/>
      <c r="GAS33" s="9"/>
      <c r="GAT33" s="9"/>
      <c r="GAU33" s="9"/>
      <c r="GAV33" s="9"/>
      <c r="GAW33" s="9"/>
      <c r="GAX33" s="9"/>
      <c r="GAY33" s="9"/>
      <c r="GAZ33" s="9"/>
      <c r="GBA33" s="9"/>
      <c r="GBB33" s="9"/>
      <c r="GBC33" s="9"/>
      <c r="GBD33" s="9"/>
      <c r="GBE33" s="9"/>
      <c r="GBF33" s="9"/>
      <c r="GBG33" s="9"/>
      <c r="GBH33" s="9"/>
      <c r="GBI33" s="9"/>
      <c r="GBJ33" s="9"/>
      <c r="GBK33" s="9"/>
      <c r="GBL33" s="9"/>
      <c r="GBM33" s="9"/>
      <c r="GBN33" s="9"/>
      <c r="GBO33" s="9"/>
      <c r="GBP33" s="9"/>
      <c r="GBQ33" s="9"/>
      <c r="GBR33" s="9"/>
      <c r="GBS33" s="9"/>
      <c r="GBT33" s="9"/>
      <c r="GBU33" s="9"/>
      <c r="GBV33" s="9"/>
      <c r="GBW33" s="9"/>
      <c r="GBX33" s="9"/>
      <c r="GBY33" s="9"/>
      <c r="GBZ33" s="9"/>
      <c r="GCA33" s="9"/>
      <c r="GCB33" s="9"/>
      <c r="GCC33" s="9"/>
      <c r="GCD33" s="9"/>
      <c r="GCE33" s="9"/>
      <c r="GCF33" s="9"/>
      <c r="GCG33" s="9"/>
      <c r="GCH33" s="9"/>
      <c r="GCI33" s="9"/>
      <c r="GCJ33" s="9"/>
      <c r="GCK33" s="9"/>
      <c r="GCL33" s="9"/>
      <c r="GCM33" s="9"/>
      <c r="GCN33" s="9"/>
      <c r="GCO33" s="9"/>
      <c r="GCP33" s="9"/>
      <c r="GCQ33" s="9"/>
      <c r="GCR33" s="9"/>
      <c r="GCS33" s="9"/>
      <c r="GCT33" s="9"/>
      <c r="GCU33" s="9"/>
      <c r="GCV33" s="9"/>
      <c r="GCW33" s="9"/>
      <c r="GCX33" s="9"/>
      <c r="GCY33" s="9"/>
      <c r="GCZ33" s="9"/>
      <c r="GDA33" s="9"/>
      <c r="GDB33" s="9"/>
      <c r="GDC33" s="9"/>
      <c r="GDD33" s="9"/>
      <c r="GDE33" s="9"/>
      <c r="GDF33" s="9"/>
      <c r="GDG33" s="9"/>
      <c r="GDH33" s="9"/>
      <c r="GDI33" s="9"/>
      <c r="GDJ33" s="9"/>
      <c r="GDK33" s="9"/>
      <c r="GDL33" s="9"/>
      <c r="GDM33" s="9"/>
      <c r="GDN33" s="9"/>
      <c r="GDO33" s="9"/>
      <c r="GDP33" s="9"/>
      <c r="GDQ33" s="9"/>
      <c r="GDR33" s="9"/>
      <c r="GDS33" s="9"/>
      <c r="GDT33" s="9"/>
      <c r="GDU33" s="9"/>
      <c r="GDV33" s="9"/>
      <c r="GDW33" s="9"/>
      <c r="GDX33" s="9"/>
      <c r="GDY33" s="9"/>
      <c r="GDZ33" s="9"/>
      <c r="GEA33" s="9"/>
      <c r="GEB33" s="9"/>
      <c r="GEC33" s="9"/>
      <c r="GED33" s="9"/>
      <c r="GEE33" s="9"/>
      <c r="GEF33" s="9"/>
      <c r="GEG33" s="9"/>
      <c r="GEH33" s="9"/>
      <c r="GEI33" s="9"/>
      <c r="GEJ33" s="9"/>
      <c r="GEK33" s="9"/>
      <c r="GEL33" s="9"/>
      <c r="GEM33" s="9"/>
      <c r="GEN33" s="9"/>
      <c r="GEO33" s="9"/>
      <c r="GEP33" s="9"/>
      <c r="GEQ33" s="9"/>
      <c r="GER33" s="9"/>
      <c r="GES33" s="9"/>
      <c r="GET33" s="9"/>
      <c r="GEU33" s="9"/>
      <c r="GEV33" s="9"/>
      <c r="GEW33" s="9"/>
      <c r="GEX33" s="9"/>
      <c r="GEY33" s="9"/>
      <c r="GEZ33" s="9"/>
      <c r="GFA33" s="9"/>
      <c r="GFB33" s="9"/>
      <c r="GFC33" s="9"/>
      <c r="GFD33" s="9"/>
      <c r="GFE33" s="9"/>
      <c r="GFF33" s="9"/>
      <c r="GFG33" s="9"/>
      <c r="GFH33" s="9"/>
      <c r="GFI33" s="9"/>
      <c r="GFJ33" s="9"/>
      <c r="GFK33" s="9"/>
      <c r="GFL33" s="9"/>
      <c r="GFM33" s="9"/>
      <c r="GFN33" s="9"/>
      <c r="GFO33" s="9"/>
      <c r="GFP33" s="9"/>
      <c r="GFQ33" s="9"/>
      <c r="GFR33" s="9"/>
      <c r="GFS33" s="9"/>
      <c r="GFT33" s="9"/>
      <c r="GFU33" s="9"/>
      <c r="GFV33" s="9"/>
      <c r="GFW33" s="9"/>
      <c r="GFX33" s="9"/>
      <c r="GFY33" s="9"/>
      <c r="GFZ33" s="9"/>
      <c r="GGA33" s="9"/>
      <c r="GGB33" s="9"/>
      <c r="GGC33" s="9"/>
      <c r="GGD33" s="9"/>
      <c r="GGE33" s="9"/>
      <c r="GGF33" s="9"/>
      <c r="GGG33" s="9"/>
      <c r="GGH33" s="9"/>
      <c r="GGI33" s="9"/>
      <c r="GGJ33" s="9"/>
      <c r="GGK33" s="9"/>
      <c r="GGL33" s="9"/>
      <c r="GGM33" s="9"/>
      <c r="GGN33" s="9"/>
      <c r="GGO33" s="9"/>
      <c r="GGP33" s="9"/>
      <c r="GGQ33" s="9"/>
      <c r="GGR33" s="9"/>
      <c r="GGS33" s="9"/>
      <c r="GGT33" s="9"/>
      <c r="GGU33" s="9"/>
      <c r="GGV33" s="9"/>
      <c r="GGW33" s="9"/>
      <c r="GGX33" s="9"/>
      <c r="GGY33" s="9"/>
      <c r="GGZ33" s="9"/>
      <c r="GHA33" s="9"/>
      <c r="GHB33" s="9"/>
      <c r="GHC33" s="9"/>
      <c r="GHD33" s="9"/>
      <c r="GHE33" s="9"/>
      <c r="GHF33" s="9"/>
      <c r="GHG33" s="9"/>
      <c r="GHH33" s="9"/>
      <c r="GHI33" s="9"/>
      <c r="GHJ33" s="9"/>
      <c r="GHK33" s="9"/>
      <c r="GHL33" s="9"/>
      <c r="GHM33" s="9"/>
      <c r="GHN33" s="9"/>
      <c r="GHO33" s="9"/>
      <c r="GHP33" s="9"/>
      <c r="GHQ33" s="9"/>
      <c r="GHR33" s="9"/>
      <c r="GHS33" s="9"/>
      <c r="GHT33" s="9"/>
      <c r="GHU33" s="9"/>
      <c r="GHV33" s="9"/>
      <c r="GHW33" s="9"/>
      <c r="GHX33" s="9"/>
      <c r="GHY33" s="9"/>
      <c r="GHZ33" s="9"/>
      <c r="GIA33" s="9"/>
      <c r="GIB33" s="9"/>
      <c r="GIC33" s="9"/>
      <c r="GID33" s="9"/>
      <c r="GIE33" s="9"/>
      <c r="GIF33" s="9"/>
      <c r="GIG33" s="9"/>
      <c r="GIH33" s="9"/>
      <c r="GII33" s="9"/>
      <c r="GIJ33" s="9"/>
      <c r="GIK33" s="9"/>
      <c r="GIL33" s="9"/>
      <c r="GIM33" s="9"/>
      <c r="GIN33" s="9"/>
      <c r="GIO33" s="9"/>
      <c r="GIP33" s="9"/>
      <c r="GIQ33" s="9"/>
      <c r="GIR33" s="9"/>
      <c r="GIS33" s="9"/>
      <c r="GIT33" s="9"/>
      <c r="GIU33" s="9"/>
      <c r="GIV33" s="9"/>
      <c r="GIW33" s="9"/>
      <c r="GIX33" s="9"/>
      <c r="GIY33" s="9"/>
      <c r="GIZ33" s="9"/>
      <c r="GJA33" s="9"/>
      <c r="GJB33" s="9"/>
      <c r="GJC33" s="9"/>
      <c r="GJD33" s="9"/>
      <c r="GJE33" s="9"/>
      <c r="GJF33" s="9"/>
      <c r="GJG33" s="9"/>
      <c r="GJH33" s="9"/>
      <c r="GJI33" s="9"/>
      <c r="GJJ33" s="9"/>
      <c r="GJK33" s="9"/>
      <c r="GJL33" s="9"/>
      <c r="GJM33" s="9"/>
      <c r="GJN33" s="9"/>
      <c r="GJO33" s="9"/>
      <c r="GJP33" s="9"/>
      <c r="GJQ33" s="9"/>
      <c r="GJR33" s="9"/>
      <c r="GJS33" s="9"/>
      <c r="GJT33" s="9"/>
      <c r="GJU33" s="9"/>
      <c r="GJV33" s="9"/>
      <c r="GJW33" s="9"/>
      <c r="GJX33" s="9"/>
      <c r="GJY33" s="9"/>
      <c r="GJZ33" s="9"/>
      <c r="GKA33" s="9"/>
      <c r="GKB33" s="9"/>
      <c r="GKC33" s="9"/>
      <c r="GKD33" s="9"/>
      <c r="GKE33" s="9"/>
      <c r="GKF33" s="9"/>
      <c r="GKG33" s="9"/>
      <c r="GKH33" s="9"/>
      <c r="GKI33" s="9"/>
      <c r="GKJ33" s="9"/>
      <c r="GKK33" s="9"/>
      <c r="GKL33" s="9"/>
      <c r="GKM33" s="9"/>
      <c r="GKN33" s="9"/>
      <c r="GKO33" s="9"/>
      <c r="GKP33" s="9"/>
      <c r="GKQ33" s="9"/>
      <c r="GKR33" s="9"/>
      <c r="GKS33" s="9"/>
      <c r="GKT33" s="9"/>
      <c r="GKU33" s="9"/>
      <c r="GKV33" s="9"/>
      <c r="GKW33" s="9"/>
      <c r="GKX33" s="9"/>
      <c r="GKY33" s="9"/>
      <c r="GKZ33" s="9"/>
      <c r="GLA33" s="9"/>
      <c r="GLB33" s="9"/>
      <c r="GLC33" s="9"/>
      <c r="GLD33" s="9"/>
      <c r="GLE33" s="9"/>
      <c r="GLF33" s="9"/>
      <c r="GLG33" s="9"/>
      <c r="GLH33" s="9"/>
      <c r="GLI33" s="9"/>
      <c r="GLJ33" s="9"/>
      <c r="GLK33" s="9"/>
      <c r="GLL33" s="9"/>
      <c r="GLM33" s="9"/>
      <c r="GLN33" s="9"/>
      <c r="GLO33" s="9"/>
      <c r="GLP33" s="9"/>
      <c r="GLQ33" s="9"/>
      <c r="GLR33" s="9"/>
      <c r="GLS33" s="9"/>
      <c r="GLT33" s="9"/>
      <c r="GLU33" s="9"/>
      <c r="GLV33" s="9"/>
      <c r="GLW33" s="9"/>
      <c r="GLX33" s="9"/>
      <c r="GLY33" s="9"/>
      <c r="GLZ33" s="9"/>
      <c r="GMA33" s="9"/>
      <c r="GMB33" s="9"/>
      <c r="GMC33" s="9"/>
      <c r="GMD33" s="9"/>
      <c r="GME33" s="9"/>
      <c r="GMF33" s="9"/>
      <c r="GMG33" s="9"/>
      <c r="GMH33" s="9"/>
      <c r="GMI33" s="9"/>
      <c r="GMJ33" s="9"/>
      <c r="GMK33" s="9"/>
      <c r="GML33" s="9"/>
      <c r="GMM33" s="9"/>
      <c r="GMN33" s="9"/>
      <c r="GMO33" s="9"/>
      <c r="GMP33" s="9"/>
      <c r="GMQ33" s="9"/>
      <c r="GMR33" s="9"/>
      <c r="GMS33" s="9"/>
      <c r="GMT33" s="9"/>
      <c r="GMU33" s="9"/>
      <c r="GMV33" s="9"/>
      <c r="GMW33" s="9"/>
      <c r="GMX33" s="9"/>
      <c r="GMY33" s="9"/>
      <c r="GMZ33" s="9"/>
      <c r="GNA33" s="9"/>
      <c r="GNB33" s="9"/>
      <c r="GNC33" s="9"/>
      <c r="GND33" s="9"/>
      <c r="GNE33" s="9"/>
      <c r="GNF33" s="9"/>
      <c r="GNG33" s="9"/>
      <c r="GNH33" s="9"/>
      <c r="GNI33" s="9"/>
      <c r="GNJ33" s="9"/>
      <c r="GNK33" s="9"/>
      <c r="GNL33" s="9"/>
      <c r="GNM33" s="9"/>
      <c r="GNN33" s="9"/>
      <c r="GNO33" s="9"/>
      <c r="GNP33" s="9"/>
      <c r="GNQ33" s="9"/>
      <c r="GNR33" s="9"/>
      <c r="GNS33" s="9"/>
      <c r="GNT33" s="9"/>
      <c r="GNU33" s="9"/>
      <c r="GNV33" s="9"/>
      <c r="GNW33" s="9"/>
      <c r="GNX33" s="9"/>
      <c r="GNY33" s="9"/>
      <c r="GNZ33" s="9"/>
      <c r="GOA33" s="9"/>
      <c r="GOB33" s="9"/>
      <c r="GOC33" s="9"/>
      <c r="GOD33" s="9"/>
      <c r="GOE33" s="9"/>
      <c r="GOF33" s="9"/>
      <c r="GOG33" s="9"/>
      <c r="GOH33" s="9"/>
      <c r="GOI33" s="9"/>
      <c r="GOJ33" s="9"/>
      <c r="GOK33" s="9"/>
      <c r="GOL33" s="9"/>
      <c r="GOM33" s="9"/>
      <c r="GON33" s="9"/>
      <c r="GOO33" s="9"/>
      <c r="GOP33" s="9"/>
      <c r="GOQ33" s="9"/>
      <c r="GOR33" s="9"/>
      <c r="GOS33" s="9"/>
      <c r="GOT33" s="9"/>
      <c r="GOU33" s="9"/>
      <c r="GOV33" s="9"/>
      <c r="GOW33" s="9"/>
      <c r="GOX33" s="9"/>
      <c r="GOY33" s="9"/>
      <c r="GOZ33" s="9"/>
      <c r="GPA33" s="9"/>
      <c r="GPB33" s="9"/>
      <c r="GPC33" s="9"/>
      <c r="GPD33" s="9"/>
      <c r="GPE33" s="9"/>
      <c r="GPF33" s="9"/>
      <c r="GPG33" s="9"/>
      <c r="GPH33" s="9"/>
      <c r="GPI33" s="9"/>
      <c r="GPJ33" s="9"/>
      <c r="GPK33" s="9"/>
      <c r="GPL33" s="9"/>
      <c r="GPM33" s="9"/>
      <c r="GPN33" s="9"/>
      <c r="GPO33" s="9"/>
      <c r="GPP33" s="9"/>
      <c r="GPQ33" s="9"/>
      <c r="GPR33" s="9"/>
      <c r="GPS33" s="9"/>
      <c r="GPT33" s="9"/>
      <c r="GPU33" s="9"/>
      <c r="GPV33" s="9"/>
      <c r="GPW33" s="9"/>
      <c r="GPX33" s="9"/>
      <c r="GPY33" s="9"/>
      <c r="GPZ33" s="9"/>
      <c r="GQA33" s="9"/>
      <c r="GQB33" s="9"/>
      <c r="GQC33" s="9"/>
      <c r="GQD33" s="9"/>
      <c r="GQE33" s="9"/>
      <c r="GQF33" s="9"/>
      <c r="GQG33" s="9"/>
      <c r="GQH33" s="9"/>
      <c r="GQI33" s="9"/>
      <c r="GQJ33" s="9"/>
      <c r="GQK33" s="9"/>
      <c r="GQL33" s="9"/>
      <c r="GQM33" s="9"/>
      <c r="GQN33" s="9"/>
      <c r="GQO33" s="9"/>
      <c r="GQP33" s="9"/>
      <c r="GQQ33" s="9"/>
      <c r="GQR33" s="9"/>
      <c r="GQS33" s="9"/>
      <c r="GQT33" s="9"/>
      <c r="GQU33" s="9"/>
      <c r="GQV33" s="9"/>
      <c r="GQW33" s="9"/>
      <c r="GQX33" s="9"/>
      <c r="GQY33" s="9"/>
      <c r="GQZ33" s="9"/>
      <c r="GRA33" s="9"/>
      <c r="GRB33" s="9"/>
      <c r="GRC33" s="9"/>
      <c r="GRD33" s="9"/>
      <c r="GRE33" s="9"/>
      <c r="GRF33" s="9"/>
      <c r="GRG33" s="9"/>
      <c r="GRH33" s="9"/>
      <c r="GRI33" s="9"/>
      <c r="GRJ33" s="9"/>
      <c r="GRK33" s="9"/>
      <c r="GRL33" s="9"/>
      <c r="GRM33" s="9"/>
      <c r="GRN33" s="9"/>
      <c r="GRO33" s="9"/>
      <c r="GRP33" s="9"/>
      <c r="GRQ33" s="9"/>
      <c r="GRR33" s="9"/>
      <c r="GRS33" s="9"/>
      <c r="GRT33" s="9"/>
      <c r="GRU33" s="9"/>
      <c r="GRV33" s="9"/>
      <c r="GRW33" s="9"/>
      <c r="GRX33" s="9"/>
      <c r="GRY33" s="9"/>
      <c r="GRZ33" s="9"/>
      <c r="GSA33" s="9"/>
      <c r="GSB33" s="9"/>
      <c r="GSC33" s="9"/>
      <c r="GSD33" s="9"/>
      <c r="GSE33" s="9"/>
      <c r="GSF33" s="9"/>
      <c r="GSG33" s="9"/>
      <c r="GSH33" s="9"/>
      <c r="GSI33" s="9"/>
      <c r="GSJ33" s="9"/>
      <c r="GSK33" s="9"/>
      <c r="GSL33" s="9"/>
      <c r="GSM33" s="9"/>
      <c r="GSN33" s="9"/>
      <c r="GSO33" s="9"/>
      <c r="GSP33" s="9"/>
      <c r="GSQ33" s="9"/>
      <c r="GSR33" s="9"/>
      <c r="GSS33" s="9"/>
      <c r="GST33" s="9"/>
      <c r="GSU33" s="9"/>
      <c r="GSV33" s="9"/>
      <c r="GSW33" s="9"/>
      <c r="GSX33" s="9"/>
      <c r="GSY33" s="9"/>
      <c r="GSZ33" s="9"/>
      <c r="GTA33" s="9"/>
      <c r="GTB33" s="9"/>
      <c r="GTC33" s="9"/>
      <c r="GTD33" s="9"/>
      <c r="GTE33" s="9"/>
      <c r="GTF33" s="9"/>
      <c r="GTG33" s="9"/>
      <c r="GTH33" s="9"/>
      <c r="GTI33" s="9"/>
      <c r="GTJ33" s="9"/>
      <c r="GTK33" s="9"/>
      <c r="GTL33" s="9"/>
      <c r="GTM33" s="9"/>
      <c r="GTN33" s="9"/>
      <c r="GTO33" s="9"/>
      <c r="GTP33" s="9"/>
      <c r="GTQ33" s="9"/>
      <c r="GTR33" s="9"/>
      <c r="GTS33" s="9"/>
      <c r="GTT33" s="9"/>
      <c r="GTU33" s="9"/>
      <c r="GTV33" s="9"/>
      <c r="GTW33" s="9"/>
      <c r="GTX33" s="9"/>
      <c r="GTY33" s="9"/>
      <c r="GTZ33" s="9"/>
      <c r="GUA33" s="9"/>
      <c r="GUB33" s="9"/>
      <c r="GUC33" s="9"/>
      <c r="GUD33" s="9"/>
      <c r="GUE33" s="9"/>
      <c r="GUF33" s="9"/>
      <c r="GUG33" s="9"/>
      <c r="GUH33" s="9"/>
      <c r="GUI33" s="9"/>
      <c r="GUJ33" s="9"/>
      <c r="GUK33" s="9"/>
      <c r="GUL33" s="9"/>
      <c r="GUM33" s="9"/>
      <c r="GUN33" s="9"/>
      <c r="GUO33" s="9"/>
      <c r="GUP33" s="9"/>
      <c r="GUQ33" s="9"/>
      <c r="GUR33" s="9"/>
      <c r="GUS33" s="9"/>
      <c r="GUT33" s="9"/>
      <c r="GUU33" s="9"/>
      <c r="GUV33" s="9"/>
      <c r="GUW33" s="9"/>
      <c r="GUX33" s="9"/>
      <c r="GUY33" s="9"/>
      <c r="GUZ33" s="9"/>
      <c r="GVA33" s="9"/>
      <c r="GVB33" s="9"/>
      <c r="GVC33" s="9"/>
      <c r="GVD33" s="9"/>
      <c r="GVE33" s="9"/>
      <c r="GVF33" s="9"/>
      <c r="GVG33" s="9"/>
      <c r="GVH33" s="9"/>
      <c r="GVI33" s="9"/>
      <c r="GVJ33" s="9"/>
      <c r="GVK33" s="9"/>
      <c r="GVL33" s="9"/>
      <c r="GVM33" s="9"/>
      <c r="GVN33" s="9"/>
      <c r="GVO33" s="9"/>
      <c r="GVP33" s="9"/>
      <c r="GVQ33" s="9"/>
      <c r="GVR33" s="9"/>
      <c r="GVS33" s="9"/>
      <c r="GVT33" s="9"/>
      <c r="GVU33" s="9"/>
      <c r="GVV33" s="9"/>
      <c r="GVW33" s="9"/>
      <c r="GVX33" s="9"/>
      <c r="GVY33" s="9"/>
      <c r="GVZ33" s="9"/>
      <c r="GWA33" s="9"/>
      <c r="GWB33" s="9"/>
      <c r="GWC33" s="9"/>
      <c r="GWD33" s="9"/>
      <c r="GWE33" s="9"/>
      <c r="GWF33" s="9"/>
      <c r="GWG33" s="9"/>
      <c r="GWH33" s="9"/>
      <c r="GWI33" s="9"/>
      <c r="GWJ33" s="9"/>
      <c r="GWK33" s="9"/>
      <c r="GWL33" s="9"/>
      <c r="GWM33" s="9"/>
      <c r="GWN33" s="9"/>
      <c r="GWO33" s="9"/>
      <c r="GWP33" s="9"/>
      <c r="GWQ33" s="9"/>
      <c r="GWR33" s="9"/>
      <c r="GWS33" s="9"/>
      <c r="GWT33" s="9"/>
      <c r="GWU33" s="9"/>
      <c r="GWV33" s="9"/>
      <c r="GWW33" s="9"/>
      <c r="GWX33" s="9"/>
      <c r="GWY33" s="9"/>
      <c r="GWZ33" s="9"/>
      <c r="GXA33" s="9"/>
      <c r="GXB33" s="9"/>
      <c r="GXC33" s="9"/>
      <c r="GXD33" s="9"/>
      <c r="GXE33" s="9"/>
      <c r="GXF33" s="9"/>
      <c r="GXG33" s="9"/>
      <c r="GXH33" s="9"/>
      <c r="GXI33" s="9"/>
      <c r="GXJ33" s="9"/>
      <c r="GXK33" s="9"/>
      <c r="GXL33" s="9"/>
      <c r="GXM33" s="9"/>
      <c r="GXN33" s="9"/>
      <c r="GXO33" s="9"/>
      <c r="GXP33" s="9"/>
      <c r="GXQ33" s="9"/>
      <c r="GXR33" s="9"/>
      <c r="GXS33" s="9"/>
      <c r="GXT33" s="9"/>
      <c r="GXU33" s="9"/>
      <c r="GXV33" s="9"/>
      <c r="GXW33" s="9"/>
      <c r="GXX33" s="9"/>
      <c r="GXY33" s="9"/>
      <c r="GXZ33" s="9"/>
      <c r="GYA33" s="9"/>
      <c r="GYB33" s="9"/>
      <c r="GYC33" s="9"/>
      <c r="GYD33" s="9"/>
      <c r="GYE33" s="9"/>
      <c r="GYF33" s="9"/>
      <c r="GYG33" s="9"/>
      <c r="GYH33" s="9"/>
      <c r="GYI33" s="9"/>
      <c r="GYJ33" s="9"/>
      <c r="GYK33" s="9"/>
      <c r="GYL33" s="9"/>
      <c r="GYM33" s="9"/>
      <c r="GYN33" s="9"/>
      <c r="GYO33" s="9"/>
      <c r="GYP33" s="9"/>
      <c r="GYQ33" s="9"/>
      <c r="GYR33" s="9"/>
      <c r="GYS33" s="9"/>
      <c r="GYT33" s="9"/>
      <c r="GYU33" s="9"/>
      <c r="GYV33" s="9"/>
      <c r="GYW33" s="9"/>
      <c r="GYX33" s="9"/>
      <c r="GYY33" s="9"/>
      <c r="GYZ33" s="9"/>
      <c r="GZA33" s="9"/>
      <c r="GZB33" s="9"/>
      <c r="GZC33" s="9"/>
      <c r="GZD33" s="9"/>
      <c r="GZE33" s="9"/>
      <c r="GZF33" s="9"/>
      <c r="GZG33" s="9"/>
      <c r="GZH33" s="9"/>
      <c r="GZI33" s="9"/>
      <c r="GZJ33" s="9"/>
      <c r="GZK33" s="9"/>
      <c r="GZL33" s="9"/>
      <c r="GZM33" s="9"/>
      <c r="GZN33" s="9"/>
      <c r="GZO33" s="9"/>
      <c r="GZP33" s="9"/>
      <c r="GZQ33" s="9"/>
      <c r="GZR33" s="9"/>
      <c r="GZS33" s="9"/>
      <c r="GZT33" s="9"/>
      <c r="GZU33" s="9"/>
      <c r="GZV33" s="9"/>
      <c r="GZW33" s="9"/>
      <c r="GZX33" s="9"/>
      <c r="GZY33" s="9"/>
      <c r="GZZ33" s="9"/>
      <c r="HAA33" s="9"/>
      <c r="HAB33" s="9"/>
      <c r="HAC33" s="9"/>
      <c r="HAD33" s="9"/>
      <c r="HAE33" s="9"/>
      <c r="HAF33" s="9"/>
      <c r="HAG33" s="9"/>
      <c r="HAH33" s="9"/>
      <c r="HAI33" s="9"/>
      <c r="HAJ33" s="9"/>
      <c r="HAK33" s="9"/>
      <c r="HAL33" s="9"/>
      <c r="HAM33" s="9"/>
      <c r="HAN33" s="9"/>
      <c r="HAO33" s="9"/>
      <c r="HAP33" s="9"/>
      <c r="HAQ33" s="9"/>
      <c r="HAR33" s="9"/>
      <c r="HAS33" s="9"/>
      <c r="HAT33" s="9"/>
      <c r="HAU33" s="9"/>
      <c r="HAV33" s="9"/>
      <c r="HAW33" s="9"/>
      <c r="HAX33" s="9"/>
      <c r="HAY33" s="9"/>
      <c r="HAZ33" s="9"/>
      <c r="HBA33" s="9"/>
      <c r="HBB33" s="9"/>
      <c r="HBC33" s="9"/>
      <c r="HBD33" s="9"/>
      <c r="HBE33" s="9"/>
      <c r="HBF33" s="9"/>
      <c r="HBG33" s="9"/>
      <c r="HBH33" s="9"/>
      <c r="HBI33" s="9"/>
      <c r="HBJ33" s="9"/>
      <c r="HBK33" s="9"/>
      <c r="HBL33" s="9"/>
      <c r="HBM33" s="9"/>
      <c r="HBN33" s="9"/>
      <c r="HBO33" s="9"/>
      <c r="HBP33" s="9"/>
      <c r="HBQ33" s="9"/>
      <c r="HBR33" s="9"/>
      <c r="HBS33" s="9"/>
      <c r="HBT33" s="9"/>
      <c r="HBU33" s="9"/>
      <c r="HBV33" s="9"/>
      <c r="HBW33" s="9"/>
      <c r="HBX33" s="9"/>
      <c r="HBY33" s="9"/>
      <c r="HBZ33" s="9"/>
      <c r="HCA33" s="9"/>
      <c r="HCB33" s="9"/>
      <c r="HCC33" s="9"/>
      <c r="HCD33" s="9"/>
      <c r="HCE33" s="9"/>
      <c r="HCF33" s="9"/>
      <c r="HCG33" s="9"/>
      <c r="HCH33" s="9"/>
      <c r="HCI33" s="9"/>
      <c r="HCJ33" s="9"/>
      <c r="HCK33" s="9"/>
      <c r="HCL33" s="9"/>
      <c r="HCM33" s="9"/>
      <c r="HCN33" s="9"/>
      <c r="HCO33" s="9"/>
      <c r="HCP33" s="9"/>
      <c r="HCQ33" s="9"/>
      <c r="HCR33" s="9"/>
      <c r="HCS33" s="9"/>
      <c r="HCT33" s="9"/>
      <c r="HCU33" s="9"/>
      <c r="HCV33" s="9"/>
      <c r="HCW33" s="9"/>
      <c r="HCX33" s="9"/>
      <c r="HCY33" s="9"/>
      <c r="HCZ33" s="9"/>
      <c r="HDA33" s="9"/>
      <c r="HDB33" s="9"/>
      <c r="HDC33" s="9"/>
      <c r="HDD33" s="9"/>
      <c r="HDE33" s="9"/>
      <c r="HDF33" s="9"/>
      <c r="HDG33" s="9"/>
      <c r="HDH33" s="9"/>
      <c r="HDI33" s="9"/>
      <c r="HDJ33" s="9"/>
      <c r="HDK33" s="9"/>
      <c r="HDL33" s="9"/>
      <c r="HDM33" s="9"/>
      <c r="HDN33" s="9"/>
      <c r="HDO33" s="9"/>
      <c r="HDP33" s="9"/>
      <c r="HDQ33" s="9"/>
      <c r="HDR33" s="9"/>
      <c r="HDS33" s="9"/>
      <c r="HDT33" s="9"/>
      <c r="HDU33" s="9"/>
      <c r="HDV33" s="9"/>
      <c r="HDW33" s="9"/>
      <c r="HDX33" s="9"/>
      <c r="HDY33" s="9"/>
      <c r="HDZ33" s="9"/>
      <c r="HEA33" s="9"/>
      <c r="HEB33" s="9"/>
      <c r="HEC33" s="9"/>
      <c r="HED33" s="9"/>
      <c r="HEE33" s="9"/>
      <c r="HEF33" s="9"/>
      <c r="HEG33" s="9"/>
      <c r="HEH33" s="9"/>
      <c r="HEI33" s="9"/>
      <c r="HEJ33" s="9"/>
      <c r="HEK33" s="9"/>
      <c r="HEL33" s="9"/>
      <c r="HEM33" s="9"/>
      <c r="HEN33" s="9"/>
      <c r="HEO33" s="9"/>
      <c r="HEP33" s="9"/>
      <c r="HEQ33" s="9"/>
      <c r="HER33" s="9"/>
      <c r="HES33" s="9"/>
      <c r="HET33" s="9"/>
      <c r="HEU33" s="9"/>
      <c r="HEV33" s="9"/>
      <c r="HEW33" s="9"/>
      <c r="HEX33" s="9"/>
      <c r="HEY33" s="9"/>
      <c r="HEZ33" s="9"/>
      <c r="HFA33" s="9"/>
      <c r="HFB33" s="9"/>
      <c r="HFC33" s="9"/>
      <c r="HFD33" s="9"/>
      <c r="HFE33" s="9"/>
      <c r="HFF33" s="9"/>
      <c r="HFG33" s="9"/>
      <c r="HFH33" s="9"/>
      <c r="HFI33" s="9"/>
      <c r="HFJ33" s="9"/>
      <c r="HFK33" s="9"/>
      <c r="HFL33" s="9"/>
      <c r="HFM33" s="9"/>
      <c r="HFN33" s="9"/>
      <c r="HFO33" s="9"/>
      <c r="HFP33" s="9"/>
      <c r="HFQ33" s="9"/>
      <c r="HFR33" s="9"/>
      <c r="HFS33" s="9"/>
      <c r="HFT33" s="9"/>
      <c r="HFU33" s="9"/>
      <c r="HFV33" s="9"/>
      <c r="HFW33" s="9"/>
      <c r="HFX33" s="9"/>
      <c r="HFY33" s="9"/>
      <c r="HFZ33" s="9"/>
      <c r="HGA33" s="9"/>
      <c r="HGB33" s="9"/>
      <c r="HGC33" s="9"/>
      <c r="HGD33" s="9"/>
      <c r="HGE33" s="9"/>
      <c r="HGF33" s="9"/>
      <c r="HGG33" s="9"/>
      <c r="HGH33" s="9"/>
      <c r="HGI33" s="9"/>
      <c r="HGJ33" s="9"/>
      <c r="HGK33" s="9"/>
      <c r="HGL33" s="9"/>
      <c r="HGM33" s="9"/>
      <c r="HGN33" s="9"/>
      <c r="HGO33" s="9"/>
      <c r="HGP33" s="9"/>
      <c r="HGQ33" s="9"/>
      <c r="HGR33" s="9"/>
      <c r="HGS33" s="9"/>
      <c r="HGT33" s="9"/>
      <c r="HGU33" s="9"/>
      <c r="HGV33" s="9"/>
      <c r="HGW33" s="9"/>
      <c r="HGX33" s="9"/>
      <c r="HGY33" s="9"/>
      <c r="HGZ33" s="9"/>
      <c r="HHA33" s="9"/>
      <c r="HHB33" s="9"/>
      <c r="HHC33" s="9"/>
      <c r="HHD33" s="9"/>
      <c r="HHE33" s="9"/>
      <c r="HHF33" s="9"/>
      <c r="HHG33" s="9"/>
      <c r="HHH33" s="9"/>
      <c r="HHI33" s="9"/>
      <c r="HHJ33" s="9"/>
      <c r="HHK33" s="9"/>
      <c r="HHL33" s="9"/>
      <c r="HHM33" s="9"/>
      <c r="HHN33" s="9"/>
      <c r="HHO33" s="9"/>
      <c r="HHP33" s="9"/>
      <c r="HHQ33" s="9"/>
      <c r="HHR33" s="9"/>
      <c r="HHS33" s="9"/>
      <c r="HHT33" s="9"/>
      <c r="HHU33" s="9"/>
      <c r="HHV33" s="9"/>
      <c r="HHW33" s="9"/>
      <c r="HHX33" s="9"/>
      <c r="HHY33" s="9"/>
      <c r="HHZ33" s="9"/>
      <c r="HIA33" s="9"/>
      <c r="HIB33" s="9"/>
      <c r="HIC33" s="9"/>
      <c r="HID33" s="9"/>
      <c r="HIE33" s="9"/>
      <c r="HIF33" s="9"/>
      <c r="HIG33" s="9"/>
      <c r="HIH33" s="9"/>
      <c r="HII33" s="9"/>
      <c r="HIJ33" s="9"/>
      <c r="HIK33" s="9"/>
      <c r="HIL33" s="9"/>
      <c r="HIM33" s="9"/>
      <c r="HIN33" s="9"/>
      <c r="HIO33" s="9"/>
      <c r="HIP33" s="9"/>
      <c r="HIQ33" s="9"/>
      <c r="HIR33" s="9"/>
      <c r="HIS33" s="9"/>
      <c r="HIT33" s="9"/>
      <c r="HIU33" s="9"/>
      <c r="HIV33" s="9"/>
      <c r="HIW33" s="9"/>
      <c r="HIX33" s="9"/>
      <c r="HIY33" s="9"/>
      <c r="HIZ33" s="9"/>
      <c r="HJA33" s="9"/>
      <c r="HJB33" s="9"/>
      <c r="HJC33" s="9"/>
      <c r="HJD33" s="9"/>
      <c r="HJE33" s="9"/>
      <c r="HJF33" s="9"/>
      <c r="HJG33" s="9"/>
      <c r="HJH33" s="9"/>
      <c r="HJI33" s="9"/>
      <c r="HJJ33" s="9"/>
      <c r="HJK33" s="9"/>
      <c r="HJL33" s="9"/>
      <c r="HJM33" s="9"/>
      <c r="HJN33" s="9"/>
      <c r="HJO33" s="9"/>
      <c r="HJP33" s="9"/>
      <c r="HJQ33" s="9"/>
      <c r="HJR33" s="9"/>
      <c r="HJS33" s="9"/>
      <c r="HJT33" s="9"/>
      <c r="HJU33" s="9"/>
      <c r="HJV33" s="9"/>
      <c r="HJW33" s="9"/>
      <c r="HJX33" s="9"/>
      <c r="HJY33" s="9"/>
      <c r="HJZ33" s="9"/>
      <c r="HKA33" s="9"/>
      <c r="HKB33" s="9"/>
      <c r="HKC33" s="9"/>
      <c r="HKD33" s="9"/>
      <c r="HKE33" s="9"/>
      <c r="HKF33" s="9"/>
      <c r="HKG33" s="9"/>
      <c r="HKH33" s="9"/>
      <c r="HKI33" s="9"/>
      <c r="HKJ33" s="9"/>
      <c r="HKK33" s="9"/>
      <c r="HKL33" s="9"/>
      <c r="HKM33" s="9"/>
      <c r="HKN33" s="9"/>
      <c r="HKO33" s="9"/>
      <c r="HKP33" s="9"/>
      <c r="HKQ33" s="9"/>
      <c r="HKR33" s="9"/>
      <c r="HKS33" s="9"/>
      <c r="HKT33" s="9"/>
      <c r="HKU33" s="9"/>
      <c r="HKV33" s="9"/>
      <c r="HKW33" s="9"/>
      <c r="HKX33" s="9"/>
      <c r="HKY33" s="9"/>
      <c r="HKZ33" s="9"/>
      <c r="HLA33" s="9"/>
      <c r="HLB33" s="9"/>
      <c r="HLC33" s="9"/>
      <c r="HLD33" s="9"/>
      <c r="HLE33" s="9"/>
      <c r="HLF33" s="9"/>
      <c r="HLG33" s="9"/>
      <c r="HLH33" s="9"/>
      <c r="HLI33" s="9"/>
      <c r="HLJ33" s="9"/>
      <c r="HLK33" s="9"/>
      <c r="HLL33" s="9"/>
      <c r="HLM33" s="9"/>
      <c r="HLN33" s="9"/>
      <c r="HLO33" s="9"/>
      <c r="HLP33" s="9"/>
      <c r="HLQ33" s="9"/>
      <c r="HLR33" s="9"/>
      <c r="HLS33" s="9"/>
      <c r="HLT33" s="9"/>
      <c r="HLU33" s="9"/>
      <c r="HLV33" s="9"/>
      <c r="HLW33" s="9"/>
      <c r="HLX33" s="9"/>
      <c r="HLY33" s="9"/>
      <c r="HLZ33" s="9"/>
      <c r="HMA33" s="9"/>
      <c r="HMB33" s="9"/>
      <c r="HMC33" s="9"/>
      <c r="HMD33" s="9"/>
      <c r="HME33" s="9"/>
      <c r="HMF33" s="9"/>
      <c r="HMG33" s="9"/>
      <c r="HMH33" s="9"/>
      <c r="HMI33" s="9"/>
      <c r="HMJ33" s="9"/>
      <c r="HMK33" s="9"/>
      <c r="HML33" s="9"/>
      <c r="HMM33" s="9"/>
      <c r="HMN33" s="9"/>
      <c r="HMO33" s="9"/>
      <c r="HMP33" s="9"/>
      <c r="HMQ33" s="9"/>
      <c r="HMR33" s="9"/>
      <c r="HMS33" s="9"/>
      <c r="HMT33" s="9"/>
      <c r="HMU33" s="9"/>
      <c r="HMV33" s="9"/>
      <c r="HMW33" s="9"/>
      <c r="HMX33" s="9"/>
      <c r="HMY33" s="9"/>
      <c r="HMZ33" s="9"/>
      <c r="HNA33" s="9"/>
      <c r="HNB33" s="9"/>
      <c r="HNC33" s="9"/>
      <c r="HND33" s="9"/>
      <c r="HNE33" s="9"/>
      <c r="HNF33" s="9"/>
      <c r="HNG33" s="9"/>
      <c r="HNH33" s="9"/>
      <c r="HNI33" s="9"/>
      <c r="HNJ33" s="9"/>
      <c r="HNK33" s="9"/>
      <c r="HNL33" s="9"/>
      <c r="HNM33" s="9"/>
      <c r="HNN33" s="9"/>
      <c r="HNO33" s="9"/>
      <c r="HNP33" s="9"/>
      <c r="HNQ33" s="9"/>
      <c r="HNR33" s="9"/>
      <c r="HNS33" s="9"/>
      <c r="HNT33" s="9"/>
      <c r="HNU33" s="9"/>
      <c r="HNV33" s="9"/>
      <c r="HNW33" s="9"/>
      <c r="HNX33" s="9"/>
      <c r="HNY33" s="9"/>
      <c r="HNZ33" s="9"/>
      <c r="HOA33" s="9"/>
      <c r="HOB33" s="9"/>
      <c r="HOC33" s="9"/>
      <c r="HOD33" s="9"/>
      <c r="HOE33" s="9"/>
      <c r="HOF33" s="9"/>
      <c r="HOG33" s="9"/>
      <c r="HOH33" s="9"/>
      <c r="HOI33" s="9"/>
      <c r="HOJ33" s="9"/>
      <c r="HOK33" s="9"/>
      <c r="HOL33" s="9"/>
      <c r="HOM33" s="9"/>
      <c r="HON33" s="9"/>
      <c r="HOO33" s="9"/>
      <c r="HOP33" s="9"/>
      <c r="HOQ33" s="9"/>
      <c r="HOR33" s="9"/>
      <c r="HOS33" s="9"/>
      <c r="HOT33" s="9"/>
      <c r="HOU33" s="9"/>
      <c r="HOV33" s="9"/>
      <c r="HOW33" s="9"/>
      <c r="HOX33" s="9"/>
      <c r="HOY33" s="9"/>
      <c r="HOZ33" s="9"/>
      <c r="HPA33" s="9"/>
      <c r="HPB33" s="9"/>
      <c r="HPC33" s="9"/>
      <c r="HPD33" s="9"/>
      <c r="HPE33" s="9"/>
      <c r="HPF33" s="9"/>
      <c r="HPG33" s="9"/>
      <c r="HPH33" s="9"/>
      <c r="HPI33" s="9"/>
      <c r="HPJ33" s="9"/>
      <c r="HPK33" s="9"/>
      <c r="HPL33" s="9"/>
      <c r="HPM33" s="9"/>
      <c r="HPN33" s="9"/>
      <c r="HPO33" s="9"/>
      <c r="HPP33" s="9"/>
      <c r="HPQ33" s="9"/>
      <c r="HPR33" s="9"/>
      <c r="HPS33" s="9"/>
      <c r="HPT33" s="9"/>
      <c r="HPU33" s="9"/>
      <c r="HPV33" s="9"/>
      <c r="HPW33" s="9"/>
      <c r="HPX33" s="9"/>
      <c r="HPY33" s="9"/>
      <c r="HPZ33" s="9"/>
      <c r="HQA33" s="9"/>
      <c r="HQB33" s="9"/>
      <c r="HQC33" s="9"/>
      <c r="HQD33" s="9"/>
      <c r="HQE33" s="9"/>
      <c r="HQF33" s="9"/>
      <c r="HQG33" s="9"/>
      <c r="HQH33" s="9"/>
      <c r="HQI33" s="9"/>
      <c r="HQJ33" s="9"/>
      <c r="HQK33" s="9"/>
      <c r="HQL33" s="9"/>
      <c r="HQM33" s="9"/>
      <c r="HQN33" s="9"/>
      <c r="HQO33" s="9"/>
      <c r="HQP33" s="9"/>
      <c r="HQQ33" s="9"/>
      <c r="HQR33" s="9"/>
      <c r="HQS33" s="9"/>
      <c r="HQT33" s="9"/>
      <c r="HQU33" s="9"/>
      <c r="HQV33" s="9"/>
      <c r="HQW33" s="9"/>
      <c r="HQX33" s="9"/>
      <c r="HQY33" s="9"/>
      <c r="HQZ33" s="9"/>
      <c r="HRA33" s="9"/>
      <c r="HRB33" s="9"/>
      <c r="HRC33" s="9"/>
      <c r="HRD33" s="9"/>
      <c r="HRE33" s="9"/>
      <c r="HRF33" s="9"/>
      <c r="HRG33" s="9"/>
      <c r="HRH33" s="9"/>
      <c r="HRI33" s="9"/>
      <c r="HRJ33" s="9"/>
      <c r="HRK33" s="9"/>
      <c r="HRL33" s="9"/>
      <c r="HRM33" s="9"/>
      <c r="HRN33" s="9"/>
      <c r="HRO33" s="9"/>
      <c r="HRP33" s="9"/>
      <c r="HRQ33" s="9"/>
      <c r="HRR33" s="9"/>
      <c r="HRS33" s="9"/>
      <c r="HRT33" s="9"/>
      <c r="HRU33" s="9"/>
      <c r="HRV33" s="9"/>
      <c r="HRW33" s="9"/>
      <c r="HRX33" s="9"/>
      <c r="HRY33" s="9"/>
      <c r="HRZ33" s="9"/>
      <c r="HSA33" s="9"/>
      <c r="HSB33" s="9"/>
      <c r="HSC33" s="9"/>
      <c r="HSD33" s="9"/>
      <c r="HSE33" s="9"/>
      <c r="HSF33" s="9"/>
      <c r="HSG33" s="9"/>
      <c r="HSH33" s="9"/>
      <c r="HSI33" s="9"/>
      <c r="HSJ33" s="9"/>
      <c r="HSK33" s="9"/>
      <c r="HSL33" s="9"/>
      <c r="HSM33" s="9"/>
      <c r="HSN33" s="9"/>
      <c r="HSO33" s="9"/>
      <c r="HSP33" s="9"/>
      <c r="HSQ33" s="9"/>
      <c r="HSR33" s="9"/>
      <c r="HSS33" s="9"/>
      <c r="HST33" s="9"/>
      <c r="HSU33" s="9"/>
      <c r="HSV33" s="9"/>
      <c r="HSW33" s="9"/>
      <c r="HSX33" s="9"/>
      <c r="HSY33" s="9"/>
      <c r="HSZ33" s="9"/>
      <c r="HTA33" s="9"/>
      <c r="HTB33" s="9"/>
      <c r="HTC33" s="9"/>
      <c r="HTD33" s="9"/>
      <c r="HTE33" s="9"/>
      <c r="HTF33" s="9"/>
      <c r="HTG33" s="9"/>
      <c r="HTH33" s="9"/>
      <c r="HTI33" s="9"/>
      <c r="HTJ33" s="9"/>
      <c r="HTK33" s="9"/>
      <c r="HTL33" s="9"/>
      <c r="HTM33" s="9"/>
      <c r="HTN33" s="9"/>
      <c r="HTO33" s="9"/>
      <c r="HTP33" s="9"/>
      <c r="HTQ33" s="9"/>
      <c r="HTR33" s="9"/>
      <c r="HTS33" s="9"/>
      <c r="HTT33" s="9"/>
      <c r="HTU33" s="9"/>
      <c r="HTV33" s="9"/>
      <c r="HTW33" s="9"/>
      <c r="HTX33" s="9"/>
      <c r="HTY33" s="9"/>
      <c r="HTZ33" s="9"/>
      <c r="HUA33" s="9"/>
      <c r="HUB33" s="9"/>
      <c r="HUC33" s="9"/>
      <c r="HUD33" s="9"/>
      <c r="HUE33" s="9"/>
      <c r="HUF33" s="9"/>
      <c r="HUG33" s="9"/>
      <c r="HUH33" s="9"/>
      <c r="HUI33" s="9"/>
      <c r="HUJ33" s="9"/>
      <c r="HUK33" s="9"/>
      <c r="HUL33" s="9"/>
      <c r="HUM33" s="9"/>
      <c r="HUN33" s="9"/>
      <c r="HUO33" s="9"/>
      <c r="HUP33" s="9"/>
      <c r="HUQ33" s="9"/>
      <c r="HUR33" s="9"/>
      <c r="HUS33" s="9"/>
      <c r="HUT33" s="9"/>
      <c r="HUU33" s="9"/>
      <c r="HUV33" s="9"/>
      <c r="HUW33" s="9"/>
      <c r="HUX33" s="9"/>
      <c r="HUY33" s="9"/>
      <c r="HUZ33" s="9"/>
      <c r="HVA33" s="9"/>
      <c r="HVB33" s="9"/>
      <c r="HVC33" s="9"/>
      <c r="HVD33" s="9"/>
      <c r="HVE33" s="9"/>
      <c r="HVF33" s="9"/>
      <c r="HVG33" s="9"/>
      <c r="HVH33" s="9"/>
      <c r="HVI33" s="9"/>
      <c r="HVJ33" s="9"/>
      <c r="HVK33" s="9"/>
      <c r="HVL33" s="9"/>
      <c r="HVM33" s="9"/>
      <c r="HVN33" s="9"/>
      <c r="HVO33" s="9"/>
      <c r="HVP33" s="9"/>
      <c r="HVQ33" s="9"/>
      <c r="HVR33" s="9"/>
      <c r="HVS33" s="9"/>
      <c r="HVT33" s="9"/>
      <c r="HVU33" s="9"/>
      <c r="HVV33" s="9"/>
      <c r="HVW33" s="9"/>
      <c r="HVX33" s="9"/>
      <c r="HVY33" s="9"/>
      <c r="HVZ33" s="9"/>
      <c r="HWA33" s="9"/>
      <c r="HWB33" s="9"/>
      <c r="HWC33" s="9"/>
      <c r="HWD33" s="9"/>
      <c r="HWE33" s="9"/>
      <c r="HWF33" s="9"/>
      <c r="HWG33" s="9"/>
      <c r="HWH33" s="9"/>
      <c r="HWI33" s="9"/>
      <c r="HWJ33" s="9"/>
      <c r="HWK33" s="9"/>
      <c r="HWL33" s="9"/>
      <c r="HWM33" s="9"/>
      <c r="HWN33" s="9"/>
      <c r="HWO33" s="9"/>
      <c r="HWP33" s="9"/>
      <c r="HWQ33" s="9"/>
      <c r="HWR33" s="9"/>
      <c r="HWS33" s="9"/>
      <c r="HWT33" s="9"/>
      <c r="HWU33" s="9"/>
      <c r="HWV33" s="9"/>
      <c r="HWW33" s="9"/>
      <c r="HWX33" s="9"/>
      <c r="HWY33" s="9"/>
      <c r="HWZ33" s="9"/>
      <c r="HXA33" s="9"/>
      <c r="HXB33" s="9"/>
      <c r="HXC33" s="9"/>
      <c r="HXD33" s="9"/>
      <c r="HXE33" s="9"/>
      <c r="HXF33" s="9"/>
      <c r="HXG33" s="9"/>
      <c r="HXH33" s="9"/>
      <c r="HXI33" s="9"/>
      <c r="HXJ33" s="9"/>
      <c r="HXK33" s="9"/>
      <c r="HXL33" s="9"/>
      <c r="HXM33" s="9"/>
      <c r="HXN33" s="9"/>
      <c r="HXO33" s="9"/>
      <c r="HXP33" s="9"/>
      <c r="HXQ33" s="9"/>
      <c r="HXR33" s="9"/>
      <c r="HXS33" s="9"/>
      <c r="HXT33" s="9"/>
      <c r="HXU33" s="9"/>
      <c r="HXV33" s="9"/>
      <c r="HXW33" s="9"/>
      <c r="HXX33" s="9"/>
      <c r="HXY33" s="9"/>
      <c r="HXZ33" s="9"/>
      <c r="HYA33" s="9"/>
      <c r="HYB33" s="9"/>
      <c r="HYC33" s="9"/>
      <c r="HYD33" s="9"/>
      <c r="HYE33" s="9"/>
      <c r="HYF33" s="9"/>
      <c r="HYG33" s="9"/>
      <c r="HYH33" s="9"/>
      <c r="HYI33" s="9"/>
      <c r="HYJ33" s="9"/>
      <c r="HYK33" s="9"/>
      <c r="HYL33" s="9"/>
      <c r="HYM33" s="9"/>
      <c r="HYN33" s="9"/>
      <c r="HYO33" s="9"/>
      <c r="HYP33" s="9"/>
      <c r="HYQ33" s="9"/>
      <c r="HYR33" s="9"/>
      <c r="HYS33" s="9"/>
      <c r="HYT33" s="9"/>
      <c r="HYU33" s="9"/>
      <c r="HYV33" s="9"/>
      <c r="HYW33" s="9"/>
      <c r="HYX33" s="9"/>
      <c r="HYY33" s="9"/>
      <c r="HYZ33" s="9"/>
      <c r="HZA33" s="9"/>
      <c r="HZB33" s="9"/>
      <c r="HZC33" s="9"/>
      <c r="HZD33" s="9"/>
      <c r="HZE33" s="9"/>
      <c r="HZF33" s="9"/>
      <c r="HZG33" s="9"/>
      <c r="HZH33" s="9"/>
      <c r="HZI33" s="9"/>
      <c r="HZJ33" s="9"/>
      <c r="HZK33" s="9"/>
      <c r="HZL33" s="9"/>
      <c r="HZM33" s="9"/>
      <c r="HZN33" s="9"/>
      <c r="HZO33" s="9"/>
      <c r="HZP33" s="9"/>
      <c r="HZQ33" s="9"/>
      <c r="HZR33" s="9"/>
      <c r="HZS33" s="9"/>
      <c r="HZT33" s="9"/>
      <c r="HZU33" s="9"/>
      <c r="HZV33" s="9"/>
      <c r="HZW33" s="9"/>
      <c r="HZX33" s="9"/>
      <c r="HZY33" s="9"/>
      <c r="HZZ33" s="9"/>
      <c r="IAA33" s="9"/>
      <c r="IAB33" s="9"/>
      <c r="IAC33" s="9"/>
      <c r="IAD33" s="9"/>
      <c r="IAE33" s="9"/>
      <c r="IAF33" s="9"/>
      <c r="IAG33" s="9"/>
      <c r="IAH33" s="9"/>
      <c r="IAI33" s="9"/>
      <c r="IAJ33" s="9"/>
      <c r="IAK33" s="9"/>
      <c r="IAL33" s="9"/>
      <c r="IAM33" s="9"/>
      <c r="IAN33" s="9"/>
      <c r="IAO33" s="9"/>
      <c r="IAP33" s="9"/>
      <c r="IAQ33" s="9"/>
      <c r="IAR33" s="9"/>
      <c r="IAS33" s="9"/>
      <c r="IAT33" s="9"/>
      <c r="IAU33" s="9"/>
      <c r="IAV33" s="9"/>
      <c r="IAW33" s="9"/>
      <c r="IAX33" s="9"/>
      <c r="IAY33" s="9"/>
      <c r="IAZ33" s="9"/>
      <c r="IBA33" s="9"/>
      <c r="IBB33" s="9"/>
      <c r="IBC33" s="9"/>
      <c r="IBD33" s="9"/>
      <c r="IBE33" s="9"/>
      <c r="IBF33" s="9"/>
      <c r="IBG33" s="9"/>
      <c r="IBH33" s="9"/>
      <c r="IBI33" s="9"/>
      <c r="IBJ33" s="9"/>
      <c r="IBK33" s="9"/>
      <c r="IBL33" s="9"/>
      <c r="IBM33" s="9"/>
      <c r="IBN33" s="9"/>
      <c r="IBO33" s="9"/>
      <c r="IBP33" s="9"/>
      <c r="IBQ33" s="9"/>
      <c r="IBR33" s="9"/>
      <c r="IBS33" s="9"/>
      <c r="IBT33" s="9"/>
      <c r="IBU33" s="9"/>
      <c r="IBV33" s="9"/>
      <c r="IBW33" s="9"/>
      <c r="IBX33" s="9"/>
      <c r="IBY33" s="9"/>
      <c r="IBZ33" s="9"/>
      <c r="ICA33" s="9"/>
      <c r="ICB33" s="9"/>
      <c r="ICC33" s="9"/>
      <c r="ICD33" s="9"/>
      <c r="ICE33" s="9"/>
      <c r="ICF33" s="9"/>
      <c r="ICG33" s="9"/>
      <c r="ICH33" s="9"/>
      <c r="ICI33" s="9"/>
      <c r="ICJ33" s="9"/>
      <c r="ICK33" s="9"/>
      <c r="ICL33" s="9"/>
      <c r="ICM33" s="9"/>
      <c r="ICN33" s="9"/>
      <c r="ICO33" s="9"/>
      <c r="ICP33" s="9"/>
      <c r="ICQ33" s="9"/>
      <c r="ICR33" s="9"/>
      <c r="ICS33" s="9"/>
      <c r="ICT33" s="9"/>
      <c r="ICU33" s="9"/>
      <c r="ICV33" s="9"/>
      <c r="ICW33" s="9"/>
      <c r="ICX33" s="9"/>
      <c r="ICY33" s="9"/>
      <c r="ICZ33" s="9"/>
      <c r="IDA33" s="9"/>
      <c r="IDB33" s="9"/>
      <c r="IDC33" s="9"/>
      <c r="IDD33" s="9"/>
      <c r="IDE33" s="9"/>
      <c r="IDF33" s="9"/>
      <c r="IDG33" s="9"/>
      <c r="IDH33" s="9"/>
      <c r="IDI33" s="9"/>
      <c r="IDJ33" s="9"/>
      <c r="IDK33" s="9"/>
      <c r="IDL33" s="9"/>
      <c r="IDM33" s="9"/>
      <c r="IDN33" s="9"/>
      <c r="IDO33" s="9"/>
      <c r="IDP33" s="9"/>
      <c r="IDQ33" s="9"/>
      <c r="IDR33" s="9"/>
      <c r="IDS33" s="9"/>
      <c r="IDT33" s="9"/>
      <c r="IDU33" s="9"/>
      <c r="IDV33" s="9"/>
      <c r="IDW33" s="9"/>
      <c r="IDX33" s="9"/>
      <c r="IDY33" s="9"/>
      <c r="IDZ33" s="9"/>
      <c r="IEA33" s="9"/>
      <c r="IEB33" s="9"/>
      <c r="IEC33" s="9"/>
      <c r="IED33" s="9"/>
      <c r="IEE33" s="9"/>
      <c r="IEF33" s="9"/>
      <c r="IEG33" s="9"/>
      <c r="IEH33" s="9"/>
      <c r="IEI33" s="9"/>
      <c r="IEJ33" s="9"/>
      <c r="IEK33" s="9"/>
      <c r="IEL33" s="9"/>
      <c r="IEM33" s="9"/>
      <c r="IEN33" s="9"/>
      <c r="IEO33" s="9"/>
      <c r="IEP33" s="9"/>
      <c r="IEQ33" s="9"/>
      <c r="IER33" s="9"/>
      <c r="IES33" s="9"/>
      <c r="IET33" s="9"/>
      <c r="IEU33" s="9"/>
      <c r="IEV33" s="9"/>
      <c r="IEW33" s="9"/>
      <c r="IEX33" s="9"/>
      <c r="IEY33" s="9"/>
      <c r="IEZ33" s="9"/>
      <c r="IFA33" s="9"/>
      <c r="IFB33" s="9"/>
      <c r="IFC33" s="9"/>
      <c r="IFD33" s="9"/>
      <c r="IFE33" s="9"/>
      <c r="IFF33" s="9"/>
      <c r="IFG33" s="9"/>
      <c r="IFH33" s="9"/>
      <c r="IFI33" s="9"/>
      <c r="IFJ33" s="9"/>
      <c r="IFK33" s="9"/>
      <c r="IFL33" s="9"/>
      <c r="IFM33" s="9"/>
      <c r="IFN33" s="9"/>
      <c r="IFO33" s="9"/>
      <c r="IFP33" s="9"/>
      <c r="IFQ33" s="9"/>
      <c r="IFR33" s="9"/>
      <c r="IFS33" s="9"/>
      <c r="IFT33" s="9"/>
      <c r="IFU33" s="9"/>
      <c r="IFV33" s="9"/>
      <c r="IFW33" s="9"/>
      <c r="IFX33" s="9"/>
      <c r="IFY33" s="9"/>
      <c r="IFZ33" s="9"/>
      <c r="IGA33" s="9"/>
      <c r="IGB33" s="9"/>
      <c r="IGC33" s="9"/>
      <c r="IGD33" s="9"/>
      <c r="IGE33" s="9"/>
      <c r="IGF33" s="9"/>
      <c r="IGG33" s="9"/>
      <c r="IGH33" s="9"/>
      <c r="IGI33" s="9"/>
      <c r="IGJ33" s="9"/>
      <c r="IGK33" s="9"/>
      <c r="IGL33" s="9"/>
      <c r="IGM33" s="9"/>
      <c r="IGN33" s="9"/>
      <c r="IGO33" s="9"/>
      <c r="IGP33" s="9"/>
      <c r="IGQ33" s="9"/>
      <c r="IGR33" s="9"/>
      <c r="IGS33" s="9"/>
      <c r="IGT33" s="9"/>
      <c r="IGU33" s="9"/>
      <c r="IGV33" s="9"/>
      <c r="IGW33" s="9"/>
      <c r="IGX33" s="9"/>
      <c r="IGY33" s="9"/>
      <c r="IGZ33" s="9"/>
      <c r="IHA33" s="9"/>
      <c r="IHB33" s="9"/>
      <c r="IHC33" s="9"/>
      <c r="IHD33" s="9"/>
      <c r="IHE33" s="9"/>
      <c r="IHF33" s="9"/>
      <c r="IHG33" s="9"/>
      <c r="IHH33" s="9"/>
      <c r="IHI33" s="9"/>
      <c r="IHJ33" s="9"/>
      <c r="IHK33" s="9"/>
      <c r="IHL33" s="9"/>
      <c r="IHM33" s="9"/>
      <c r="IHN33" s="9"/>
      <c r="IHO33" s="9"/>
      <c r="IHP33" s="9"/>
      <c r="IHQ33" s="9"/>
      <c r="IHR33" s="9"/>
      <c r="IHS33" s="9"/>
      <c r="IHT33" s="9"/>
      <c r="IHU33" s="9"/>
      <c r="IHV33" s="9"/>
      <c r="IHW33" s="9"/>
      <c r="IHX33" s="9"/>
      <c r="IHY33" s="9"/>
      <c r="IHZ33" s="9"/>
      <c r="IIA33" s="9"/>
      <c r="IIB33" s="9"/>
      <c r="IIC33" s="9"/>
      <c r="IID33" s="9"/>
      <c r="IIE33" s="9"/>
      <c r="IIF33" s="9"/>
      <c r="IIG33" s="9"/>
      <c r="IIH33" s="9"/>
      <c r="III33" s="9"/>
      <c r="IIJ33" s="9"/>
      <c r="IIK33" s="9"/>
      <c r="IIL33" s="9"/>
      <c r="IIM33" s="9"/>
      <c r="IIN33" s="9"/>
      <c r="IIO33" s="9"/>
      <c r="IIP33" s="9"/>
      <c r="IIQ33" s="9"/>
      <c r="IIR33" s="9"/>
      <c r="IIS33" s="9"/>
      <c r="IIT33" s="9"/>
      <c r="IIU33" s="9"/>
      <c r="IIV33" s="9"/>
      <c r="IIW33" s="9"/>
      <c r="IIX33" s="9"/>
      <c r="IIY33" s="9"/>
      <c r="IIZ33" s="9"/>
      <c r="IJA33" s="9"/>
      <c r="IJB33" s="9"/>
      <c r="IJC33" s="9"/>
      <c r="IJD33" s="9"/>
      <c r="IJE33" s="9"/>
      <c r="IJF33" s="9"/>
      <c r="IJG33" s="9"/>
      <c r="IJH33" s="9"/>
      <c r="IJI33" s="9"/>
      <c r="IJJ33" s="9"/>
      <c r="IJK33" s="9"/>
      <c r="IJL33" s="9"/>
      <c r="IJM33" s="9"/>
      <c r="IJN33" s="9"/>
      <c r="IJO33" s="9"/>
      <c r="IJP33" s="9"/>
      <c r="IJQ33" s="9"/>
      <c r="IJR33" s="9"/>
      <c r="IJS33" s="9"/>
      <c r="IJT33" s="9"/>
      <c r="IJU33" s="9"/>
      <c r="IJV33" s="9"/>
      <c r="IJW33" s="9"/>
      <c r="IJX33" s="9"/>
      <c r="IJY33" s="9"/>
      <c r="IJZ33" s="9"/>
      <c r="IKA33" s="9"/>
      <c r="IKB33" s="9"/>
      <c r="IKC33" s="9"/>
      <c r="IKD33" s="9"/>
      <c r="IKE33" s="9"/>
      <c r="IKF33" s="9"/>
      <c r="IKG33" s="9"/>
      <c r="IKH33" s="9"/>
      <c r="IKI33" s="9"/>
      <c r="IKJ33" s="9"/>
      <c r="IKK33" s="9"/>
      <c r="IKL33" s="9"/>
      <c r="IKM33" s="9"/>
      <c r="IKN33" s="9"/>
      <c r="IKO33" s="9"/>
      <c r="IKP33" s="9"/>
      <c r="IKQ33" s="9"/>
      <c r="IKR33" s="9"/>
      <c r="IKS33" s="9"/>
      <c r="IKT33" s="9"/>
      <c r="IKU33" s="9"/>
      <c r="IKV33" s="9"/>
      <c r="IKW33" s="9"/>
      <c r="IKX33" s="9"/>
      <c r="IKY33" s="9"/>
      <c r="IKZ33" s="9"/>
      <c r="ILA33" s="9"/>
      <c r="ILB33" s="9"/>
      <c r="ILC33" s="9"/>
      <c r="ILD33" s="9"/>
      <c r="ILE33" s="9"/>
      <c r="ILF33" s="9"/>
      <c r="ILG33" s="9"/>
      <c r="ILH33" s="9"/>
      <c r="ILI33" s="9"/>
      <c r="ILJ33" s="9"/>
      <c r="ILK33" s="9"/>
      <c r="ILL33" s="9"/>
      <c r="ILM33" s="9"/>
      <c r="ILN33" s="9"/>
      <c r="ILO33" s="9"/>
      <c r="ILP33" s="9"/>
      <c r="ILQ33" s="9"/>
      <c r="ILR33" s="9"/>
      <c r="ILS33" s="9"/>
      <c r="ILT33" s="9"/>
      <c r="ILU33" s="9"/>
      <c r="ILV33" s="9"/>
      <c r="ILW33" s="9"/>
      <c r="ILX33" s="9"/>
      <c r="ILY33" s="9"/>
      <c r="ILZ33" s="9"/>
      <c r="IMA33" s="9"/>
      <c r="IMB33" s="9"/>
      <c r="IMC33" s="9"/>
      <c r="IMD33" s="9"/>
      <c r="IME33" s="9"/>
      <c r="IMF33" s="9"/>
      <c r="IMG33" s="9"/>
      <c r="IMH33" s="9"/>
      <c r="IMI33" s="9"/>
      <c r="IMJ33" s="9"/>
      <c r="IMK33" s="9"/>
      <c r="IML33" s="9"/>
      <c r="IMM33" s="9"/>
      <c r="IMN33" s="9"/>
      <c r="IMO33" s="9"/>
      <c r="IMP33" s="9"/>
      <c r="IMQ33" s="9"/>
      <c r="IMR33" s="9"/>
      <c r="IMS33" s="9"/>
      <c r="IMT33" s="9"/>
      <c r="IMU33" s="9"/>
      <c r="IMV33" s="9"/>
      <c r="IMW33" s="9"/>
      <c r="IMX33" s="9"/>
      <c r="IMY33" s="9"/>
      <c r="IMZ33" s="9"/>
      <c r="INA33" s="9"/>
      <c r="INB33" s="9"/>
      <c r="INC33" s="9"/>
      <c r="IND33" s="9"/>
      <c r="INE33" s="9"/>
      <c r="INF33" s="9"/>
      <c r="ING33" s="9"/>
      <c r="INH33" s="9"/>
      <c r="INI33" s="9"/>
      <c r="INJ33" s="9"/>
      <c r="INK33" s="9"/>
      <c r="INL33" s="9"/>
      <c r="INM33" s="9"/>
      <c r="INN33" s="9"/>
      <c r="INO33" s="9"/>
      <c r="INP33" s="9"/>
      <c r="INQ33" s="9"/>
      <c r="INR33" s="9"/>
      <c r="INS33" s="9"/>
      <c r="INT33" s="9"/>
      <c r="INU33" s="9"/>
      <c r="INV33" s="9"/>
      <c r="INW33" s="9"/>
      <c r="INX33" s="9"/>
      <c r="INY33" s="9"/>
      <c r="INZ33" s="9"/>
      <c r="IOA33" s="9"/>
      <c r="IOB33" s="9"/>
      <c r="IOC33" s="9"/>
      <c r="IOD33" s="9"/>
      <c r="IOE33" s="9"/>
      <c r="IOF33" s="9"/>
      <c r="IOG33" s="9"/>
      <c r="IOH33" s="9"/>
      <c r="IOI33" s="9"/>
      <c r="IOJ33" s="9"/>
      <c r="IOK33" s="9"/>
      <c r="IOL33" s="9"/>
      <c r="IOM33" s="9"/>
      <c r="ION33" s="9"/>
      <c r="IOO33" s="9"/>
      <c r="IOP33" s="9"/>
      <c r="IOQ33" s="9"/>
      <c r="IOR33" s="9"/>
      <c r="IOS33" s="9"/>
      <c r="IOT33" s="9"/>
      <c r="IOU33" s="9"/>
      <c r="IOV33" s="9"/>
      <c r="IOW33" s="9"/>
      <c r="IOX33" s="9"/>
      <c r="IOY33" s="9"/>
      <c r="IOZ33" s="9"/>
      <c r="IPA33" s="9"/>
      <c r="IPB33" s="9"/>
      <c r="IPC33" s="9"/>
      <c r="IPD33" s="9"/>
      <c r="IPE33" s="9"/>
      <c r="IPF33" s="9"/>
      <c r="IPG33" s="9"/>
      <c r="IPH33" s="9"/>
      <c r="IPI33" s="9"/>
      <c r="IPJ33" s="9"/>
      <c r="IPK33" s="9"/>
      <c r="IPL33" s="9"/>
      <c r="IPM33" s="9"/>
      <c r="IPN33" s="9"/>
      <c r="IPO33" s="9"/>
      <c r="IPP33" s="9"/>
      <c r="IPQ33" s="9"/>
      <c r="IPR33" s="9"/>
      <c r="IPS33" s="9"/>
      <c r="IPT33" s="9"/>
      <c r="IPU33" s="9"/>
      <c r="IPV33" s="9"/>
      <c r="IPW33" s="9"/>
      <c r="IPX33" s="9"/>
      <c r="IPY33" s="9"/>
      <c r="IPZ33" s="9"/>
      <c r="IQA33" s="9"/>
      <c r="IQB33" s="9"/>
      <c r="IQC33" s="9"/>
      <c r="IQD33" s="9"/>
      <c r="IQE33" s="9"/>
      <c r="IQF33" s="9"/>
      <c r="IQG33" s="9"/>
      <c r="IQH33" s="9"/>
      <c r="IQI33" s="9"/>
      <c r="IQJ33" s="9"/>
      <c r="IQK33" s="9"/>
      <c r="IQL33" s="9"/>
      <c r="IQM33" s="9"/>
      <c r="IQN33" s="9"/>
      <c r="IQO33" s="9"/>
      <c r="IQP33" s="9"/>
      <c r="IQQ33" s="9"/>
      <c r="IQR33" s="9"/>
      <c r="IQS33" s="9"/>
      <c r="IQT33" s="9"/>
      <c r="IQU33" s="9"/>
      <c r="IQV33" s="9"/>
      <c r="IQW33" s="9"/>
      <c r="IQX33" s="9"/>
      <c r="IQY33" s="9"/>
      <c r="IQZ33" s="9"/>
      <c r="IRA33" s="9"/>
      <c r="IRB33" s="9"/>
      <c r="IRC33" s="9"/>
      <c r="IRD33" s="9"/>
      <c r="IRE33" s="9"/>
      <c r="IRF33" s="9"/>
      <c r="IRG33" s="9"/>
      <c r="IRH33" s="9"/>
      <c r="IRI33" s="9"/>
      <c r="IRJ33" s="9"/>
      <c r="IRK33" s="9"/>
      <c r="IRL33" s="9"/>
      <c r="IRM33" s="9"/>
      <c r="IRN33" s="9"/>
      <c r="IRO33" s="9"/>
      <c r="IRP33" s="9"/>
      <c r="IRQ33" s="9"/>
      <c r="IRR33" s="9"/>
      <c r="IRS33" s="9"/>
      <c r="IRT33" s="9"/>
      <c r="IRU33" s="9"/>
      <c r="IRV33" s="9"/>
      <c r="IRW33" s="9"/>
      <c r="IRX33" s="9"/>
      <c r="IRY33" s="9"/>
      <c r="IRZ33" s="9"/>
      <c r="ISA33" s="9"/>
      <c r="ISB33" s="9"/>
      <c r="ISC33" s="9"/>
      <c r="ISD33" s="9"/>
      <c r="ISE33" s="9"/>
      <c r="ISF33" s="9"/>
      <c r="ISG33" s="9"/>
      <c r="ISH33" s="9"/>
      <c r="ISI33" s="9"/>
      <c r="ISJ33" s="9"/>
      <c r="ISK33" s="9"/>
      <c r="ISL33" s="9"/>
      <c r="ISM33" s="9"/>
      <c r="ISN33" s="9"/>
      <c r="ISO33" s="9"/>
      <c r="ISP33" s="9"/>
      <c r="ISQ33" s="9"/>
      <c r="ISR33" s="9"/>
      <c r="ISS33" s="9"/>
      <c r="IST33" s="9"/>
      <c r="ISU33" s="9"/>
      <c r="ISV33" s="9"/>
      <c r="ISW33" s="9"/>
      <c r="ISX33" s="9"/>
      <c r="ISY33" s="9"/>
      <c r="ISZ33" s="9"/>
      <c r="ITA33" s="9"/>
      <c r="ITB33" s="9"/>
      <c r="ITC33" s="9"/>
      <c r="ITD33" s="9"/>
      <c r="ITE33" s="9"/>
      <c r="ITF33" s="9"/>
      <c r="ITG33" s="9"/>
      <c r="ITH33" s="9"/>
      <c r="ITI33" s="9"/>
      <c r="ITJ33" s="9"/>
      <c r="ITK33" s="9"/>
      <c r="ITL33" s="9"/>
      <c r="ITM33" s="9"/>
      <c r="ITN33" s="9"/>
      <c r="ITO33" s="9"/>
      <c r="ITP33" s="9"/>
      <c r="ITQ33" s="9"/>
      <c r="ITR33" s="9"/>
      <c r="ITS33" s="9"/>
      <c r="ITT33" s="9"/>
      <c r="ITU33" s="9"/>
      <c r="ITV33" s="9"/>
      <c r="ITW33" s="9"/>
      <c r="ITX33" s="9"/>
      <c r="ITY33" s="9"/>
      <c r="ITZ33" s="9"/>
      <c r="IUA33" s="9"/>
      <c r="IUB33" s="9"/>
      <c r="IUC33" s="9"/>
      <c r="IUD33" s="9"/>
      <c r="IUE33" s="9"/>
      <c r="IUF33" s="9"/>
      <c r="IUG33" s="9"/>
      <c r="IUH33" s="9"/>
      <c r="IUI33" s="9"/>
      <c r="IUJ33" s="9"/>
      <c r="IUK33" s="9"/>
      <c r="IUL33" s="9"/>
      <c r="IUM33" s="9"/>
      <c r="IUN33" s="9"/>
      <c r="IUO33" s="9"/>
      <c r="IUP33" s="9"/>
      <c r="IUQ33" s="9"/>
      <c r="IUR33" s="9"/>
      <c r="IUS33" s="9"/>
      <c r="IUT33" s="9"/>
      <c r="IUU33" s="9"/>
      <c r="IUV33" s="9"/>
      <c r="IUW33" s="9"/>
      <c r="IUX33" s="9"/>
      <c r="IUY33" s="9"/>
      <c r="IUZ33" s="9"/>
      <c r="IVA33" s="9"/>
      <c r="IVB33" s="9"/>
      <c r="IVC33" s="9"/>
      <c r="IVD33" s="9"/>
      <c r="IVE33" s="9"/>
      <c r="IVF33" s="9"/>
      <c r="IVG33" s="9"/>
      <c r="IVH33" s="9"/>
      <c r="IVI33" s="9"/>
      <c r="IVJ33" s="9"/>
      <c r="IVK33" s="9"/>
      <c r="IVL33" s="9"/>
      <c r="IVM33" s="9"/>
      <c r="IVN33" s="9"/>
      <c r="IVO33" s="9"/>
      <c r="IVP33" s="9"/>
      <c r="IVQ33" s="9"/>
      <c r="IVR33" s="9"/>
      <c r="IVS33" s="9"/>
      <c r="IVT33" s="9"/>
      <c r="IVU33" s="9"/>
      <c r="IVV33" s="9"/>
      <c r="IVW33" s="9"/>
      <c r="IVX33" s="9"/>
      <c r="IVY33" s="9"/>
      <c r="IVZ33" s="9"/>
      <c r="IWA33" s="9"/>
      <c r="IWB33" s="9"/>
      <c r="IWC33" s="9"/>
      <c r="IWD33" s="9"/>
      <c r="IWE33" s="9"/>
      <c r="IWF33" s="9"/>
      <c r="IWG33" s="9"/>
      <c r="IWH33" s="9"/>
      <c r="IWI33" s="9"/>
      <c r="IWJ33" s="9"/>
      <c r="IWK33" s="9"/>
      <c r="IWL33" s="9"/>
      <c r="IWM33" s="9"/>
      <c r="IWN33" s="9"/>
      <c r="IWO33" s="9"/>
      <c r="IWP33" s="9"/>
      <c r="IWQ33" s="9"/>
      <c r="IWR33" s="9"/>
      <c r="IWS33" s="9"/>
      <c r="IWT33" s="9"/>
      <c r="IWU33" s="9"/>
      <c r="IWV33" s="9"/>
      <c r="IWW33" s="9"/>
      <c r="IWX33" s="9"/>
      <c r="IWY33" s="9"/>
      <c r="IWZ33" s="9"/>
      <c r="IXA33" s="9"/>
      <c r="IXB33" s="9"/>
      <c r="IXC33" s="9"/>
      <c r="IXD33" s="9"/>
      <c r="IXE33" s="9"/>
      <c r="IXF33" s="9"/>
      <c r="IXG33" s="9"/>
      <c r="IXH33" s="9"/>
      <c r="IXI33" s="9"/>
      <c r="IXJ33" s="9"/>
      <c r="IXK33" s="9"/>
      <c r="IXL33" s="9"/>
      <c r="IXM33" s="9"/>
      <c r="IXN33" s="9"/>
      <c r="IXO33" s="9"/>
      <c r="IXP33" s="9"/>
      <c r="IXQ33" s="9"/>
      <c r="IXR33" s="9"/>
      <c r="IXS33" s="9"/>
      <c r="IXT33" s="9"/>
      <c r="IXU33" s="9"/>
      <c r="IXV33" s="9"/>
      <c r="IXW33" s="9"/>
      <c r="IXX33" s="9"/>
      <c r="IXY33" s="9"/>
      <c r="IXZ33" s="9"/>
      <c r="IYA33" s="9"/>
      <c r="IYB33" s="9"/>
      <c r="IYC33" s="9"/>
      <c r="IYD33" s="9"/>
      <c r="IYE33" s="9"/>
      <c r="IYF33" s="9"/>
      <c r="IYG33" s="9"/>
      <c r="IYH33" s="9"/>
      <c r="IYI33" s="9"/>
      <c r="IYJ33" s="9"/>
      <c r="IYK33" s="9"/>
      <c r="IYL33" s="9"/>
      <c r="IYM33" s="9"/>
      <c r="IYN33" s="9"/>
      <c r="IYO33" s="9"/>
      <c r="IYP33" s="9"/>
      <c r="IYQ33" s="9"/>
      <c r="IYR33" s="9"/>
      <c r="IYS33" s="9"/>
      <c r="IYT33" s="9"/>
      <c r="IYU33" s="9"/>
      <c r="IYV33" s="9"/>
      <c r="IYW33" s="9"/>
      <c r="IYX33" s="9"/>
      <c r="IYY33" s="9"/>
      <c r="IYZ33" s="9"/>
      <c r="IZA33" s="9"/>
      <c r="IZB33" s="9"/>
      <c r="IZC33" s="9"/>
      <c r="IZD33" s="9"/>
      <c r="IZE33" s="9"/>
      <c r="IZF33" s="9"/>
      <c r="IZG33" s="9"/>
      <c r="IZH33" s="9"/>
      <c r="IZI33" s="9"/>
      <c r="IZJ33" s="9"/>
      <c r="IZK33" s="9"/>
      <c r="IZL33" s="9"/>
      <c r="IZM33" s="9"/>
      <c r="IZN33" s="9"/>
      <c r="IZO33" s="9"/>
      <c r="IZP33" s="9"/>
      <c r="IZQ33" s="9"/>
      <c r="IZR33" s="9"/>
      <c r="IZS33" s="9"/>
      <c r="IZT33" s="9"/>
      <c r="IZU33" s="9"/>
      <c r="IZV33" s="9"/>
      <c r="IZW33" s="9"/>
      <c r="IZX33" s="9"/>
      <c r="IZY33" s="9"/>
      <c r="IZZ33" s="9"/>
      <c r="JAA33" s="9"/>
      <c r="JAB33" s="9"/>
      <c r="JAC33" s="9"/>
      <c r="JAD33" s="9"/>
      <c r="JAE33" s="9"/>
      <c r="JAF33" s="9"/>
      <c r="JAG33" s="9"/>
      <c r="JAH33" s="9"/>
      <c r="JAI33" s="9"/>
      <c r="JAJ33" s="9"/>
      <c r="JAK33" s="9"/>
      <c r="JAL33" s="9"/>
      <c r="JAM33" s="9"/>
      <c r="JAN33" s="9"/>
      <c r="JAO33" s="9"/>
      <c r="JAP33" s="9"/>
      <c r="JAQ33" s="9"/>
      <c r="JAR33" s="9"/>
      <c r="JAS33" s="9"/>
      <c r="JAT33" s="9"/>
      <c r="JAU33" s="9"/>
      <c r="JAV33" s="9"/>
      <c r="JAW33" s="9"/>
      <c r="JAX33" s="9"/>
      <c r="JAY33" s="9"/>
      <c r="JAZ33" s="9"/>
      <c r="JBA33" s="9"/>
      <c r="JBB33" s="9"/>
      <c r="JBC33" s="9"/>
      <c r="JBD33" s="9"/>
      <c r="JBE33" s="9"/>
      <c r="JBF33" s="9"/>
      <c r="JBG33" s="9"/>
      <c r="JBH33" s="9"/>
      <c r="JBI33" s="9"/>
      <c r="JBJ33" s="9"/>
      <c r="JBK33" s="9"/>
      <c r="JBL33" s="9"/>
      <c r="JBM33" s="9"/>
      <c r="JBN33" s="9"/>
      <c r="JBO33" s="9"/>
      <c r="JBP33" s="9"/>
      <c r="JBQ33" s="9"/>
      <c r="JBR33" s="9"/>
      <c r="JBS33" s="9"/>
      <c r="JBT33" s="9"/>
      <c r="JBU33" s="9"/>
      <c r="JBV33" s="9"/>
      <c r="JBW33" s="9"/>
      <c r="JBX33" s="9"/>
      <c r="JBY33" s="9"/>
      <c r="JBZ33" s="9"/>
      <c r="JCA33" s="9"/>
      <c r="JCB33" s="9"/>
      <c r="JCC33" s="9"/>
      <c r="JCD33" s="9"/>
      <c r="JCE33" s="9"/>
      <c r="JCF33" s="9"/>
      <c r="JCG33" s="9"/>
      <c r="JCH33" s="9"/>
      <c r="JCI33" s="9"/>
      <c r="JCJ33" s="9"/>
      <c r="JCK33" s="9"/>
      <c r="JCL33" s="9"/>
      <c r="JCM33" s="9"/>
      <c r="JCN33" s="9"/>
      <c r="JCO33" s="9"/>
      <c r="JCP33" s="9"/>
      <c r="JCQ33" s="9"/>
      <c r="JCR33" s="9"/>
      <c r="JCS33" s="9"/>
      <c r="JCT33" s="9"/>
      <c r="JCU33" s="9"/>
      <c r="JCV33" s="9"/>
      <c r="JCW33" s="9"/>
      <c r="JCX33" s="9"/>
      <c r="JCY33" s="9"/>
      <c r="JCZ33" s="9"/>
      <c r="JDA33" s="9"/>
      <c r="JDB33" s="9"/>
      <c r="JDC33" s="9"/>
      <c r="JDD33" s="9"/>
      <c r="JDE33" s="9"/>
      <c r="JDF33" s="9"/>
      <c r="JDG33" s="9"/>
      <c r="JDH33" s="9"/>
      <c r="JDI33" s="9"/>
      <c r="JDJ33" s="9"/>
      <c r="JDK33" s="9"/>
      <c r="JDL33" s="9"/>
      <c r="JDM33" s="9"/>
      <c r="JDN33" s="9"/>
      <c r="JDO33" s="9"/>
      <c r="JDP33" s="9"/>
      <c r="JDQ33" s="9"/>
      <c r="JDR33" s="9"/>
      <c r="JDS33" s="9"/>
      <c r="JDT33" s="9"/>
      <c r="JDU33" s="9"/>
      <c r="JDV33" s="9"/>
      <c r="JDW33" s="9"/>
      <c r="JDX33" s="9"/>
      <c r="JDY33" s="9"/>
      <c r="JDZ33" s="9"/>
      <c r="JEA33" s="9"/>
      <c r="JEB33" s="9"/>
      <c r="JEC33" s="9"/>
      <c r="JED33" s="9"/>
      <c r="JEE33" s="9"/>
      <c r="JEF33" s="9"/>
      <c r="JEG33" s="9"/>
      <c r="JEH33" s="9"/>
      <c r="JEI33" s="9"/>
      <c r="JEJ33" s="9"/>
      <c r="JEK33" s="9"/>
      <c r="JEL33" s="9"/>
      <c r="JEM33" s="9"/>
      <c r="JEN33" s="9"/>
      <c r="JEO33" s="9"/>
      <c r="JEP33" s="9"/>
      <c r="JEQ33" s="9"/>
      <c r="JER33" s="9"/>
      <c r="JES33" s="9"/>
      <c r="JET33" s="9"/>
      <c r="JEU33" s="9"/>
      <c r="JEV33" s="9"/>
      <c r="JEW33" s="9"/>
      <c r="JEX33" s="9"/>
      <c r="JEY33" s="9"/>
      <c r="JEZ33" s="9"/>
      <c r="JFA33" s="9"/>
      <c r="JFB33" s="9"/>
      <c r="JFC33" s="9"/>
      <c r="JFD33" s="9"/>
      <c r="JFE33" s="9"/>
      <c r="JFF33" s="9"/>
      <c r="JFG33" s="9"/>
      <c r="JFH33" s="9"/>
      <c r="JFI33" s="9"/>
      <c r="JFJ33" s="9"/>
      <c r="JFK33" s="9"/>
      <c r="JFL33" s="9"/>
      <c r="JFM33" s="9"/>
      <c r="JFN33" s="9"/>
      <c r="JFO33" s="9"/>
      <c r="JFP33" s="9"/>
      <c r="JFQ33" s="9"/>
      <c r="JFR33" s="9"/>
      <c r="JFS33" s="9"/>
      <c r="JFT33" s="9"/>
      <c r="JFU33" s="9"/>
      <c r="JFV33" s="9"/>
      <c r="JFW33" s="9"/>
      <c r="JFX33" s="9"/>
      <c r="JFY33" s="9"/>
      <c r="JFZ33" s="9"/>
      <c r="JGA33" s="9"/>
      <c r="JGB33" s="9"/>
      <c r="JGC33" s="9"/>
      <c r="JGD33" s="9"/>
      <c r="JGE33" s="9"/>
      <c r="JGF33" s="9"/>
      <c r="JGG33" s="9"/>
      <c r="JGH33" s="9"/>
      <c r="JGI33" s="9"/>
      <c r="JGJ33" s="9"/>
      <c r="JGK33" s="9"/>
      <c r="JGL33" s="9"/>
      <c r="JGM33" s="9"/>
      <c r="JGN33" s="9"/>
      <c r="JGO33" s="9"/>
      <c r="JGP33" s="9"/>
      <c r="JGQ33" s="9"/>
      <c r="JGR33" s="9"/>
      <c r="JGS33" s="9"/>
      <c r="JGT33" s="9"/>
      <c r="JGU33" s="9"/>
      <c r="JGV33" s="9"/>
      <c r="JGW33" s="9"/>
      <c r="JGX33" s="9"/>
      <c r="JGY33" s="9"/>
      <c r="JGZ33" s="9"/>
      <c r="JHA33" s="9"/>
      <c r="JHB33" s="9"/>
      <c r="JHC33" s="9"/>
      <c r="JHD33" s="9"/>
      <c r="JHE33" s="9"/>
      <c r="JHF33" s="9"/>
      <c r="JHG33" s="9"/>
      <c r="JHH33" s="9"/>
      <c r="JHI33" s="9"/>
      <c r="JHJ33" s="9"/>
      <c r="JHK33" s="9"/>
      <c r="JHL33" s="9"/>
      <c r="JHM33" s="9"/>
      <c r="JHN33" s="9"/>
      <c r="JHO33" s="9"/>
      <c r="JHP33" s="9"/>
      <c r="JHQ33" s="9"/>
      <c r="JHR33" s="9"/>
      <c r="JHS33" s="9"/>
      <c r="JHT33" s="9"/>
      <c r="JHU33" s="9"/>
      <c r="JHV33" s="9"/>
      <c r="JHW33" s="9"/>
      <c r="JHX33" s="9"/>
      <c r="JHY33" s="9"/>
      <c r="JHZ33" s="9"/>
      <c r="JIA33" s="9"/>
      <c r="JIB33" s="9"/>
      <c r="JIC33" s="9"/>
      <c r="JID33" s="9"/>
      <c r="JIE33" s="9"/>
      <c r="JIF33" s="9"/>
      <c r="JIG33" s="9"/>
      <c r="JIH33" s="9"/>
      <c r="JII33" s="9"/>
      <c r="JIJ33" s="9"/>
      <c r="JIK33" s="9"/>
      <c r="JIL33" s="9"/>
      <c r="JIM33" s="9"/>
      <c r="JIN33" s="9"/>
      <c r="JIO33" s="9"/>
      <c r="JIP33" s="9"/>
      <c r="JIQ33" s="9"/>
      <c r="JIR33" s="9"/>
      <c r="JIS33" s="9"/>
      <c r="JIT33" s="9"/>
      <c r="JIU33" s="9"/>
      <c r="JIV33" s="9"/>
      <c r="JIW33" s="9"/>
      <c r="JIX33" s="9"/>
      <c r="JIY33" s="9"/>
      <c r="JIZ33" s="9"/>
      <c r="JJA33" s="9"/>
      <c r="JJB33" s="9"/>
      <c r="JJC33" s="9"/>
      <c r="JJD33" s="9"/>
      <c r="JJE33" s="9"/>
      <c r="JJF33" s="9"/>
      <c r="JJG33" s="9"/>
      <c r="JJH33" s="9"/>
      <c r="JJI33" s="9"/>
      <c r="JJJ33" s="9"/>
      <c r="JJK33" s="9"/>
      <c r="JJL33" s="9"/>
      <c r="JJM33" s="9"/>
      <c r="JJN33" s="9"/>
      <c r="JJO33" s="9"/>
      <c r="JJP33" s="9"/>
      <c r="JJQ33" s="9"/>
      <c r="JJR33" s="9"/>
      <c r="JJS33" s="9"/>
      <c r="JJT33" s="9"/>
      <c r="JJU33" s="9"/>
      <c r="JJV33" s="9"/>
      <c r="JJW33" s="9"/>
      <c r="JJX33" s="9"/>
      <c r="JJY33" s="9"/>
      <c r="JJZ33" s="9"/>
      <c r="JKA33" s="9"/>
      <c r="JKB33" s="9"/>
      <c r="JKC33" s="9"/>
      <c r="JKD33" s="9"/>
      <c r="JKE33" s="9"/>
      <c r="JKF33" s="9"/>
      <c r="JKG33" s="9"/>
      <c r="JKH33" s="9"/>
      <c r="JKI33" s="9"/>
      <c r="JKJ33" s="9"/>
      <c r="JKK33" s="9"/>
      <c r="JKL33" s="9"/>
      <c r="JKM33" s="9"/>
      <c r="JKN33" s="9"/>
      <c r="JKO33" s="9"/>
      <c r="JKP33" s="9"/>
      <c r="JKQ33" s="9"/>
      <c r="JKR33" s="9"/>
      <c r="JKS33" s="9"/>
      <c r="JKT33" s="9"/>
      <c r="JKU33" s="9"/>
      <c r="JKV33" s="9"/>
      <c r="JKW33" s="9"/>
      <c r="JKX33" s="9"/>
      <c r="JKY33" s="9"/>
      <c r="JKZ33" s="9"/>
      <c r="JLA33" s="9"/>
      <c r="JLB33" s="9"/>
      <c r="JLC33" s="9"/>
      <c r="JLD33" s="9"/>
      <c r="JLE33" s="9"/>
      <c r="JLF33" s="9"/>
      <c r="JLG33" s="9"/>
      <c r="JLH33" s="9"/>
      <c r="JLI33" s="9"/>
      <c r="JLJ33" s="9"/>
      <c r="JLK33" s="9"/>
      <c r="JLL33" s="9"/>
      <c r="JLM33" s="9"/>
      <c r="JLN33" s="9"/>
      <c r="JLO33" s="9"/>
      <c r="JLP33" s="9"/>
      <c r="JLQ33" s="9"/>
      <c r="JLR33" s="9"/>
      <c r="JLS33" s="9"/>
      <c r="JLT33" s="9"/>
      <c r="JLU33" s="9"/>
      <c r="JLV33" s="9"/>
      <c r="JLW33" s="9"/>
      <c r="JLX33" s="9"/>
      <c r="JLY33" s="9"/>
      <c r="JLZ33" s="9"/>
      <c r="JMA33" s="9"/>
      <c r="JMB33" s="9"/>
      <c r="JMC33" s="9"/>
      <c r="JMD33" s="9"/>
      <c r="JME33" s="9"/>
      <c r="JMF33" s="9"/>
      <c r="JMG33" s="9"/>
      <c r="JMH33" s="9"/>
      <c r="JMI33" s="9"/>
      <c r="JMJ33" s="9"/>
      <c r="JMK33" s="9"/>
      <c r="JML33" s="9"/>
      <c r="JMM33" s="9"/>
      <c r="JMN33" s="9"/>
      <c r="JMO33" s="9"/>
      <c r="JMP33" s="9"/>
      <c r="JMQ33" s="9"/>
      <c r="JMR33" s="9"/>
      <c r="JMS33" s="9"/>
      <c r="JMT33" s="9"/>
      <c r="JMU33" s="9"/>
      <c r="JMV33" s="9"/>
      <c r="JMW33" s="9"/>
      <c r="JMX33" s="9"/>
      <c r="JMY33" s="9"/>
      <c r="JMZ33" s="9"/>
      <c r="JNA33" s="9"/>
      <c r="JNB33" s="9"/>
      <c r="JNC33" s="9"/>
      <c r="JND33" s="9"/>
      <c r="JNE33" s="9"/>
      <c r="JNF33" s="9"/>
      <c r="JNG33" s="9"/>
      <c r="JNH33" s="9"/>
      <c r="JNI33" s="9"/>
      <c r="JNJ33" s="9"/>
      <c r="JNK33" s="9"/>
      <c r="JNL33" s="9"/>
      <c r="JNM33" s="9"/>
      <c r="JNN33" s="9"/>
      <c r="JNO33" s="9"/>
      <c r="JNP33" s="9"/>
      <c r="JNQ33" s="9"/>
      <c r="JNR33" s="9"/>
      <c r="JNS33" s="9"/>
      <c r="JNT33" s="9"/>
      <c r="JNU33" s="9"/>
      <c r="JNV33" s="9"/>
      <c r="JNW33" s="9"/>
      <c r="JNX33" s="9"/>
      <c r="JNY33" s="9"/>
      <c r="JNZ33" s="9"/>
      <c r="JOA33" s="9"/>
      <c r="JOB33" s="9"/>
      <c r="JOC33" s="9"/>
      <c r="JOD33" s="9"/>
      <c r="JOE33" s="9"/>
      <c r="JOF33" s="9"/>
      <c r="JOG33" s="9"/>
      <c r="JOH33" s="9"/>
      <c r="JOI33" s="9"/>
      <c r="JOJ33" s="9"/>
      <c r="JOK33" s="9"/>
      <c r="JOL33" s="9"/>
      <c r="JOM33" s="9"/>
      <c r="JON33" s="9"/>
      <c r="JOO33" s="9"/>
      <c r="JOP33" s="9"/>
      <c r="JOQ33" s="9"/>
      <c r="JOR33" s="9"/>
      <c r="JOS33" s="9"/>
      <c r="JOT33" s="9"/>
      <c r="JOU33" s="9"/>
      <c r="JOV33" s="9"/>
      <c r="JOW33" s="9"/>
      <c r="JOX33" s="9"/>
      <c r="JOY33" s="9"/>
      <c r="JOZ33" s="9"/>
      <c r="JPA33" s="9"/>
      <c r="JPB33" s="9"/>
      <c r="JPC33" s="9"/>
      <c r="JPD33" s="9"/>
      <c r="JPE33" s="9"/>
      <c r="JPF33" s="9"/>
      <c r="JPG33" s="9"/>
      <c r="JPH33" s="9"/>
      <c r="JPI33" s="9"/>
      <c r="JPJ33" s="9"/>
      <c r="JPK33" s="9"/>
      <c r="JPL33" s="9"/>
      <c r="JPM33" s="9"/>
      <c r="JPN33" s="9"/>
      <c r="JPO33" s="9"/>
      <c r="JPP33" s="9"/>
      <c r="JPQ33" s="9"/>
      <c r="JPR33" s="9"/>
      <c r="JPS33" s="9"/>
      <c r="JPT33" s="9"/>
      <c r="JPU33" s="9"/>
      <c r="JPV33" s="9"/>
      <c r="JPW33" s="9"/>
      <c r="JPX33" s="9"/>
      <c r="JPY33" s="9"/>
      <c r="JPZ33" s="9"/>
      <c r="JQA33" s="9"/>
      <c r="JQB33" s="9"/>
      <c r="JQC33" s="9"/>
      <c r="JQD33" s="9"/>
      <c r="JQE33" s="9"/>
      <c r="JQF33" s="9"/>
      <c r="JQG33" s="9"/>
      <c r="JQH33" s="9"/>
      <c r="JQI33" s="9"/>
      <c r="JQJ33" s="9"/>
      <c r="JQK33" s="9"/>
      <c r="JQL33" s="9"/>
      <c r="JQM33" s="9"/>
      <c r="JQN33" s="9"/>
      <c r="JQO33" s="9"/>
      <c r="JQP33" s="9"/>
      <c r="JQQ33" s="9"/>
      <c r="JQR33" s="9"/>
      <c r="JQS33" s="9"/>
      <c r="JQT33" s="9"/>
      <c r="JQU33" s="9"/>
      <c r="JQV33" s="9"/>
      <c r="JQW33" s="9"/>
      <c r="JQX33" s="9"/>
      <c r="JQY33" s="9"/>
      <c r="JQZ33" s="9"/>
      <c r="JRA33" s="9"/>
      <c r="JRB33" s="9"/>
      <c r="JRC33" s="9"/>
      <c r="JRD33" s="9"/>
      <c r="JRE33" s="9"/>
      <c r="JRF33" s="9"/>
      <c r="JRG33" s="9"/>
      <c r="JRH33" s="9"/>
      <c r="JRI33" s="9"/>
      <c r="JRJ33" s="9"/>
      <c r="JRK33" s="9"/>
      <c r="JRL33" s="9"/>
      <c r="JRM33" s="9"/>
      <c r="JRN33" s="9"/>
      <c r="JRO33" s="9"/>
      <c r="JRP33" s="9"/>
      <c r="JRQ33" s="9"/>
      <c r="JRR33" s="9"/>
      <c r="JRS33" s="9"/>
      <c r="JRT33" s="9"/>
      <c r="JRU33" s="9"/>
      <c r="JRV33" s="9"/>
      <c r="JRW33" s="9"/>
      <c r="JRX33" s="9"/>
      <c r="JRY33" s="9"/>
      <c r="JRZ33" s="9"/>
      <c r="JSA33" s="9"/>
      <c r="JSB33" s="9"/>
      <c r="JSC33" s="9"/>
      <c r="JSD33" s="9"/>
      <c r="JSE33" s="9"/>
      <c r="JSF33" s="9"/>
      <c r="JSG33" s="9"/>
      <c r="JSH33" s="9"/>
      <c r="JSI33" s="9"/>
      <c r="JSJ33" s="9"/>
      <c r="JSK33" s="9"/>
      <c r="JSL33" s="9"/>
      <c r="JSM33" s="9"/>
      <c r="JSN33" s="9"/>
      <c r="JSO33" s="9"/>
      <c r="JSP33" s="9"/>
      <c r="JSQ33" s="9"/>
      <c r="JSR33" s="9"/>
      <c r="JSS33" s="9"/>
      <c r="JST33" s="9"/>
      <c r="JSU33" s="9"/>
      <c r="JSV33" s="9"/>
      <c r="JSW33" s="9"/>
      <c r="JSX33" s="9"/>
      <c r="JSY33" s="9"/>
      <c r="JSZ33" s="9"/>
      <c r="JTA33" s="9"/>
      <c r="JTB33" s="9"/>
      <c r="JTC33" s="9"/>
      <c r="JTD33" s="9"/>
      <c r="JTE33" s="9"/>
      <c r="JTF33" s="9"/>
      <c r="JTG33" s="9"/>
      <c r="JTH33" s="9"/>
      <c r="JTI33" s="9"/>
      <c r="JTJ33" s="9"/>
      <c r="JTK33" s="9"/>
      <c r="JTL33" s="9"/>
      <c r="JTM33" s="9"/>
      <c r="JTN33" s="9"/>
      <c r="JTO33" s="9"/>
      <c r="JTP33" s="9"/>
      <c r="JTQ33" s="9"/>
      <c r="JTR33" s="9"/>
      <c r="JTS33" s="9"/>
      <c r="JTT33" s="9"/>
      <c r="JTU33" s="9"/>
      <c r="JTV33" s="9"/>
      <c r="JTW33" s="9"/>
      <c r="JTX33" s="9"/>
      <c r="JTY33" s="9"/>
      <c r="JTZ33" s="9"/>
      <c r="JUA33" s="9"/>
      <c r="JUB33" s="9"/>
      <c r="JUC33" s="9"/>
      <c r="JUD33" s="9"/>
      <c r="JUE33" s="9"/>
      <c r="JUF33" s="9"/>
      <c r="JUG33" s="9"/>
      <c r="JUH33" s="9"/>
      <c r="JUI33" s="9"/>
      <c r="JUJ33" s="9"/>
      <c r="JUK33" s="9"/>
      <c r="JUL33" s="9"/>
      <c r="JUM33" s="9"/>
      <c r="JUN33" s="9"/>
      <c r="JUO33" s="9"/>
      <c r="JUP33" s="9"/>
      <c r="JUQ33" s="9"/>
      <c r="JUR33" s="9"/>
      <c r="JUS33" s="9"/>
      <c r="JUT33" s="9"/>
      <c r="JUU33" s="9"/>
      <c r="JUV33" s="9"/>
      <c r="JUW33" s="9"/>
      <c r="JUX33" s="9"/>
      <c r="JUY33" s="9"/>
      <c r="JUZ33" s="9"/>
      <c r="JVA33" s="9"/>
      <c r="JVB33" s="9"/>
      <c r="JVC33" s="9"/>
      <c r="JVD33" s="9"/>
      <c r="JVE33" s="9"/>
      <c r="JVF33" s="9"/>
      <c r="JVG33" s="9"/>
      <c r="JVH33" s="9"/>
      <c r="JVI33" s="9"/>
      <c r="JVJ33" s="9"/>
      <c r="JVK33" s="9"/>
      <c r="JVL33" s="9"/>
      <c r="JVM33" s="9"/>
      <c r="JVN33" s="9"/>
      <c r="JVO33" s="9"/>
      <c r="JVP33" s="9"/>
      <c r="JVQ33" s="9"/>
      <c r="JVR33" s="9"/>
      <c r="JVS33" s="9"/>
      <c r="JVT33" s="9"/>
      <c r="JVU33" s="9"/>
      <c r="JVV33" s="9"/>
      <c r="JVW33" s="9"/>
      <c r="JVX33" s="9"/>
      <c r="JVY33" s="9"/>
      <c r="JVZ33" s="9"/>
      <c r="JWA33" s="9"/>
      <c r="JWB33" s="9"/>
      <c r="JWC33" s="9"/>
      <c r="JWD33" s="9"/>
      <c r="JWE33" s="9"/>
      <c r="JWF33" s="9"/>
      <c r="JWG33" s="9"/>
      <c r="JWH33" s="9"/>
      <c r="JWI33" s="9"/>
      <c r="JWJ33" s="9"/>
      <c r="JWK33" s="9"/>
      <c r="JWL33" s="9"/>
      <c r="JWM33" s="9"/>
      <c r="JWN33" s="9"/>
      <c r="JWO33" s="9"/>
      <c r="JWP33" s="9"/>
      <c r="JWQ33" s="9"/>
      <c r="JWR33" s="9"/>
      <c r="JWS33" s="9"/>
      <c r="JWT33" s="9"/>
      <c r="JWU33" s="9"/>
      <c r="JWV33" s="9"/>
      <c r="JWW33" s="9"/>
      <c r="JWX33" s="9"/>
      <c r="JWY33" s="9"/>
      <c r="JWZ33" s="9"/>
      <c r="JXA33" s="9"/>
      <c r="JXB33" s="9"/>
      <c r="JXC33" s="9"/>
      <c r="JXD33" s="9"/>
      <c r="JXE33" s="9"/>
      <c r="JXF33" s="9"/>
      <c r="JXG33" s="9"/>
      <c r="JXH33" s="9"/>
      <c r="JXI33" s="9"/>
      <c r="JXJ33" s="9"/>
      <c r="JXK33" s="9"/>
      <c r="JXL33" s="9"/>
      <c r="JXM33" s="9"/>
      <c r="JXN33" s="9"/>
      <c r="JXO33" s="9"/>
      <c r="JXP33" s="9"/>
      <c r="JXQ33" s="9"/>
      <c r="JXR33" s="9"/>
      <c r="JXS33" s="9"/>
      <c r="JXT33" s="9"/>
      <c r="JXU33" s="9"/>
      <c r="JXV33" s="9"/>
      <c r="JXW33" s="9"/>
      <c r="JXX33" s="9"/>
      <c r="JXY33" s="9"/>
      <c r="JXZ33" s="9"/>
      <c r="JYA33" s="9"/>
      <c r="JYB33" s="9"/>
      <c r="JYC33" s="9"/>
      <c r="JYD33" s="9"/>
      <c r="JYE33" s="9"/>
      <c r="JYF33" s="9"/>
      <c r="JYG33" s="9"/>
      <c r="JYH33" s="9"/>
      <c r="JYI33" s="9"/>
      <c r="JYJ33" s="9"/>
      <c r="JYK33" s="9"/>
      <c r="JYL33" s="9"/>
      <c r="JYM33" s="9"/>
      <c r="JYN33" s="9"/>
      <c r="JYO33" s="9"/>
      <c r="JYP33" s="9"/>
      <c r="JYQ33" s="9"/>
      <c r="JYR33" s="9"/>
      <c r="JYS33" s="9"/>
      <c r="JYT33" s="9"/>
      <c r="JYU33" s="9"/>
      <c r="JYV33" s="9"/>
      <c r="JYW33" s="9"/>
      <c r="JYX33" s="9"/>
      <c r="JYY33" s="9"/>
      <c r="JYZ33" s="9"/>
      <c r="JZA33" s="9"/>
      <c r="JZB33" s="9"/>
      <c r="JZC33" s="9"/>
      <c r="JZD33" s="9"/>
      <c r="JZE33" s="9"/>
      <c r="JZF33" s="9"/>
      <c r="JZG33" s="9"/>
      <c r="JZH33" s="9"/>
      <c r="JZI33" s="9"/>
      <c r="JZJ33" s="9"/>
      <c r="JZK33" s="9"/>
      <c r="JZL33" s="9"/>
      <c r="JZM33" s="9"/>
      <c r="JZN33" s="9"/>
      <c r="JZO33" s="9"/>
      <c r="JZP33" s="9"/>
      <c r="JZQ33" s="9"/>
      <c r="JZR33" s="9"/>
      <c r="JZS33" s="9"/>
      <c r="JZT33" s="9"/>
      <c r="JZU33" s="9"/>
      <c r="JZV33" s="9"/>
      <c r="JZW33" s="9"/>
      <c r="JZX33" s="9"/>
      <c r="JZY33" s="9"/>
      <c r="JZZ33" s="9"/>
      <c r="KAA33" s="9"/>
      <c r="KAB33" s="9"/>
      <c r="KAC33" s="9"/>
      <c r="KAD33" s="9"/>
      <c r="KAE33" s="9"/>
      <c r="KAF33" s="9"/>
      <c r="KAG33" s="9"/>
      <c r="KAH33" s="9"/>
      <c r="KAI33" s="9"/>
      <c r="KAJ33" s="9"/>
      <c r="KAK33" s="9"/>
      <c r="KAL33" s="9"/>
      <c r="KAM33" s="9"/>
      <c r="KAN33" s="9"/>
      <c r="KAO33" s="9"/>
      <c r="KAP33" s="9"/>
      <c r="KAQ33" s="9"/>
      <c r="KAR33" s="9"/>
      <c r="KAS33" s="9"/>
      <c r="KAT33" s="9"/>
      <c r="KAU33" s="9"/>
      <c r="KAV33" s="9"/>
      <c r="KAW33" s="9"/>
      <c r="KAX33" s="9"/>
      <c r="KAY33" s="9"/>
      <c r="KAZ33" s="9"/>
      <c r="KBA33" s="9"/>
      <c r="KBB33" s="9"/>
      <c r="KBC33" s="9"/>
      <c r="KBD33" s="9"/>
      <c r="KBE33" s="9"/>
      <c r="KBF33" s="9"/>
      <c r="KBG33" s="9"/>
      <c r="KBH33" s="9"/>
      <c r="KBI33" s="9"/>
      <c r="KBJ33" s="9"/>
      <c r="KBK33" s="9"/>
      <c r="KBL33" s="9"/>
      <c r="KBM33" s="9"/>
      <c r="KBN33" s="9"/>
      <c r="KBO33" s="9"/>
      <c r="KBP33" s="9"/>
      <c r="KBQ33" s="9"/>
      <c r="KBR33" s="9"/>
      <c r="KBS33" s="9"/>
      <c r="KBT33" s="9"/>
      <c r="KBU33" s="9"/>
      <c r="KBV33" s="9"/>
      <c r="KBW33" s="9"/>
      <c r="KBX33" s="9"/>
      <c r="KBY33" s="9"/>
      <c r="KBZ33" s="9"/>
      <c r="KCA33" s="9"/>
      <c r="KCB33" s="9"/>
      <c r="KCC33" s="9"/>
      <c r="KCD33" s="9"/>
      <c r="KCE33" s="9"/>
      <c r="KCF33" s="9"/>
      <c r="KCG33" s="9"/>
      <c r="KCH33" s="9"/>
      <c r="KCI33" s="9"/>
      <c r="KCJ33" s="9"/>
      <c r="KCK33" s="9"/>
      <c r="KCL33" s="9"/>
      <c r="KCM33" s="9"/>
      <c r="KCN33" s="9"/>
      <c r="KCO33" s="9"/>
      <c r="KCP33" s="9"/>
      <c r="KCQ33" s="9"/>
      <c r="KCR33" s="9"/>
      <c r="KCS33" s="9"/>
      <c r="KCT33" s="9"/>
      <c r="KCU33" s="9"/>
      <c r="KCV33" s="9"/>
      <c r="KCW33" s="9"/>
      <c r="KCX33" s="9"/>
      <c r="KCY33" s="9"/>
      <c r="KCZ33" s="9"/>
      <c r="KDA33" s="9"/>
      <c r="KDB33" s="9"/>
      <c r="KDC33" s="9"/>
      <c r="KDD33" s="9"/>
      <c r="KDE33" s="9"/>
      <c r="KDF33" s="9"/>
      <c r="KDG33" s="9"/>
      <c r="KDH33" s="9"/>
      <c r="KDI33" s="9"/>
      <c r="KDJ33" s="9"/>
      <c r="KDK33" s="9"/>
      <c r="KDL33" s="9"/>
      <c r="KDM33" s="9"/>
      <c r="KDN33" s="9"/>
      <c r="KDO33" s="9"/>
      <c r="KDP33" s="9"/>
      <c r="KDQ33" s="9"/>
      <c r="KDR33" s="9"/>
      <c r="KDS33" s="9"/>
      <c r="KDT33" s="9"/>
      <c r="KDU33" s="9"/>
      <c r="KDV33" s="9"/>
      <c r="KDW33" s="9"/>
      <c r="KDX33" s="9"/>
      <c r="KDY33" s="9"/>
      <c r="KDZ33" s="9"/>
      <c r="KEA33" s="9"/>
      <c r="KEB33" s="9"/>
      <c r="KEC33" s="9"/>
      <c r="KED33" s="9"/>
      <c r="KEE33" s="9"/>
      <c r="KEF33" s="9"/>
      <c r="KEG33" s="9"/>
      <c r="KEH33" s="9"/>
      <c r="KEI33" s="9"/>
      <c r="KEJ33" s="9"/>
      <c r="KEK33" s="9"/>
      <c r="KEL33" s="9"/>
      <c r="KEM33" s="9"/>
      <c r="KEN33" s="9"/>
      <c r="KEO33" s="9"/>
      <c r="KEP33" s="9"/>
      <c r="KEQ33" s="9"/>
      <c r="KER33" s="9"/>
      <c r="KES33" s="9"/>
      <c r="KET33" s="9"/>
      <c r="KEU33" s="9"/>
      <c r="KEV33" s="9"/>
      <c r="KEW33" s="9"/>
      <c r="KEX33" s="9"/>
      <c r="KEY33" s="9"/>
      <c r="KEZ33" s="9"/>
      <c r="KFA33" s="9"/>
      <c r="KFB33" s="9"/>
      <c r="KFC33" s="9"/>
      <c r="KFD33" s="9"/>
      <c r="KFE33" s="9"/>
      <c r="KFF33" s="9"/>
      <c r="KFG33" s="9"/>
      <c r="KFH33" s="9"/>
      <c r="KFI33" s="9"/>
      <c r="KFJ33" s="9"/>
      <c r="KFK33" s="9"/>
      <c r="KFL33" s="9"/>
      <c r="KFM33" s="9"/>
      <c r="KFN33" s="9"/>
      <c r="KFO33" s="9"/>
      <c r="KFP33" s="9"/>
      <c r="KFQ33" s="9"/>
      <c r="KFR33" s="9"/>
      <c r="KFS33" s="9"/>
      <c r="KFT33" s="9"/>
      <c r="KFU33" s="9"/>
      <c r="KFV33" s="9"/>
      <c r="KFW33" s="9"/>
      <c r="KFX33" s="9"/>
      <c r="KFY33" s="9"/>
      <c r="KFZ33" s="9"/>
      <c r="KGA33" s="9"/>
      <c r="KGB33" s="9"/>
      <c r="KGC33" s="9"/>
      <c r="KGD33" s="9"/>
      <c r="KGE33" s="9"/>
      <c r="KGF33" s="9"/>
      <c r="KGG33" s="9"/>
      <c r="KGH33" s="9"/>
      <c r="KGI33" s="9"/>
      <c r="KGJ33" s="9"/>
      <c r="KGK33" s="9"/>
      <c r="KGL33" s="9"/>
      <c r="KGM33" s="9"/>
      <c r="KGN33" s="9"/>
      <c r="KGO33" s="9"/>
      <c r="KGP33" s="9"/>
      <c r="KGQ33" s="9"/>
      <c r="KGR33" s="9"/>
      <c r="KGS33" s="9"/>
      <c r="KGT33" s="9"/>
      <c r="KGU33" s="9"/>
      <c r="KGV33" s="9"/>
      <c r="KGW33" s="9"/>
      <c r="KGX33" s="9"/>
      <c r="KGY33" s="9"/>
      <c r="KGZ33" s="9"/>
      <c r="KHA33" s="9"/>
      <c r="KHB33" s="9"/>
      <c r="KHC33" s="9"/>
      <c r="KHD33" s="9"/>
      <c r="KHE33" s="9"/>
      <c r="KHF33" s="9"/>
      <c r="KHG33" s="9"/>
      <c r="KHH33" s="9"/>
      <c r="KHI33" s="9"/>
      <c r="KHJ33" s="9"/>
      <c r="KHK33" s="9"/>
      <c r="KHL33" s="9"/>
      <c r="KHM33" s="9"/>
      <c r="KHN33" s="9"/>
      <c r="KHO33" s="9"/>
      <c r="KHP33" s="9"/>
      <c r="KHQ33" s="9"/>
      <c r="KHR33" s="9"/>
      <c r="KHS33" s="9"/>
      <c r="KHT33" s="9"/>
      <c r="KHU33" s="9"/>
      <c r="KHV33" s="9"/>
      <c r="KHW33" s="9"/>
      <c r="KHX33" s="9"/>
      <c r="KHY33" s="9"/>
      <c r="KHZ33" s="9"/>
      <c r="KIA33" s="9"/>
      <c r="KIB33" s="9"/>
      <c r="KIC33" s="9"/>
      <c r="KID33" s="9"/>
      <c r="KIE33" s="9"/>
      <c r="KIF33" s="9"/>
      <c r="KIG33" s="9"/>
      <c r="KIH33" s="9"/>
      <c r="KII33" s="9"/>
      <c r="KIJ33" s="9"/>
      <c r="KIK33" s="9"/>
      <c r="KIL33" s="9"/>
      <c r="KIM33" s="9"/>
      <c r="KIN33" s="9"/>
      <c r="KIO33" s="9"/>
      <c r="KIP33" s="9"/>
      <c r="KIQ33" s="9"/>
      <c r="KIR33" s="9"/>
      <c r="KIS33" s="9"/>
      <c r="KIT33" s="9"/>
      <c r="KIU33" s="9"/>
      <c r="KIV33" s="9"/>
      <c r="KIW33" s="9"/>
      <c r="KIX33" s="9"/>
      <c r="KIY33" s="9"/>
      <c r="KIZ33" s="9"/>
      <c r="KJA33" s="9"/>
      <c r="KJB33" s="9"/>
      <c r="KJC33" s="9"/>
      <c r="KJD33" s="9"/>
      <c r="KJE33" s="9"/>
      <c r="KJF33" s="9"/>
      <c r="KJG33" s="9"/>
      <c r="KJH33" s="9"/>
      <c r="KJI33" s="9"/>
      <c r="KJJ33" s="9"/>
      <c r="KJK33" s="9"/>
      <c r="KJL33" s="9"/>
      <c r="KJM33" s="9"/>
      <c r="KJN33" s="9"/>
      <c r="KJO33" s="9"/>
      <c r="KJP33" s="9"/>
      <c r="KJQ33" s="9"/>
      <c r="KJR33" s="9"/>
      <c r="KJS33" s="9"/>
      <c r="KJT33" s="9"/>
      <c r="KJU33" s="9"/>
      <c r="KJV33" s="9"/>
      <c r="KJW33" s="9"/>
      <c r="KJX33" s="9"/>
      <c r="KJY33" s="9"/>
      <c r="KJZ33" s="9"/>
      <c r="KKA33" s="9"/>
      <c r="KKB33" s="9"/>
      <c r="KKC33" s="9"/>
      <c r="KKD33" s="9"/>
      <c r="KKE33" s="9"/>
      <c r="KKF33" s="9"/>
      <c r="KKG33" s="9"/>
      <c r="KKH33" s="9"/>
      <c r="KKI33" s="9"/>
      <c r="KKJ33" s="9"/>
      <c r="KKK33" s="9"/>
      <c r="KKL33" s="9"/>
      <c r="KKM33" s="9"/>
      <c r="KKN33" s="9"/>
      <c r="KKO33" s="9"/>
      <c r="KKP33" s="9"/>
      <c r="KKQ33" s="9"/>
      <c r="KKR33" s="9"/>
      <c r="KKS33" s="9"/>
      <c r="KKT33" s="9"/>
      <c r="KKU33" s="9"/>
      <c r="KKV33" s="9"/>
      <c r="KKW33" s="9"/>
      <c r="KKX33" s="9"/>
      <c r="KKY33" s="9"/>
      <c r="KKZ33" s="9"/>
      <c r="KLA33" s="9"/>
      <c r="KLB33" s="9"/>
      <c r="KLC33" s="9"/>
      <c r="KLD33" s="9"/>
      <c r="KLE33" s="9"/>
      <c r="KLF33" s="9"/>
      <c r="KLG33" s="9"/>
      <c r="KLH33" s="9"/>
      <c r="KLI33" s="9"/>
      <c r="KLJ33" s="9"/>
      <c r="KLK33" s="9"/>
      <c r="KLL33" s="9"/>
      <c r="KLM33" s="9"/>
      <c r="KLN33" s="9"/>
      <c r="KLO33" s="9"/>
      <c r="KLP33" s="9"/>
      <c r="KLQ33" s="9"/>
      <c r="KLR33" s="9"/>
      <c r="KLS33" s="9"/>
      <c r="KLT33" s="9"/>
      <c r="KLU33" s="9"/>
      <c r="KLV33" s="9"/>
      <c r="KLW33" s="9"/>
      <c r="KLX33" s="9"/>
      <c r="KLY33" s="9"/>
      <c r="KLZ33" s="9"/>
      <c r="KMA33" s="9"/>
      <c r="KMB33" s="9"/>
      <c r="KMC33" s="9"/>
      <c r="KMD33" s="9"/>
      <c r="KME33" s="9"/>
      <c r="KMF33" s="9"/>
      <c r="KMG33" s="9"/>
      <c r="KMH33" s="9"/>
      <c r="KMI33" s="9"/>
      <c r="KMJ33" s="9"/>
      <c r="KMK33" s="9"/>
      <c r="KML33" s="9"/>
      <c r="KMM33" s="9"/>
      <c r="KMN33" s="9"/>
      <c r="KMO33" s="9"/>
      <c r="KMP33" s="9"/>
      <c r="KMQ33" s="9"/>
      <c r="KMR33" s="9"/>
      <c r="KMS33" s="9"/>
      <c r="KMT33" s="9"/>
      <c r="KMU33" s="9"/>
      <c r="KMV33" s="9"/>
      <c r="KMW33" s="9"/>
      <c r="KMX33" s="9"/>
      <c r="KMY33" s="9"/>
      <c r="KMZ33" s="9"/>
      <c r="KNA33" s="9"/>
      <c r="KNB33" s="9"/>
      <c r="KNC33" s="9"/>
      <c r="KND33" s="9"/>
      <c r="KNE33" s="9"/>
      <c r="KNF33" s="9"/>
      <c r="KNG33" s="9"/>
      <c r="KNH33" s="9"/>
      <c r="KNI33" s="9"/>
      <c r="KNJ33" s="9"/>
      <c r="KNK33" s="9"/>
      <c r="KNL33" s="9"/>
      <c r="KNM33" s="9"/>
      <c r="KNN33" s="9"/>
      <c r="KNO33" s="9"/>
      <c r="KNP33" s="9"/>
      <c r="KNQ33" s="9"/>
      <c r="KNR33" s="9"/>
      <c r="KNS33" s="9"/>
      <c r="KNT33" s="9"/>
      <c r="KNU33" s="9"/>
      <c r="KNV33" s="9"/>
      <c r="KNW33" s="9"/>
      <c r="KNX33" s="9"/>
      <c r="KNY33" s="9"/>
      <c r="KNZ33" s="9"/>
      <c r="KOA33" s="9"/>
      <c r="KOB33" s="9"/>
      <c r="KOC33" s="9"/>
      <c r="KOD33" s="9"/>
      <c r="KOE33" s="9"/>
      <c r="KOF33" s="9"/>
      <c r="KOG33" s="9"/>
      <c r="KOH33" s="9"/>
      <c r="KOI33" s="9"/>
      <c r="KOJ33" s="9"/>
      <c r="KOK33" s="9"/>
      <c r="KOL33" s="9"/>
      <c r="KOM33" s="9"/>
      <c r="KON33" s="9"/>
      <c r="KOO33" s="9"/>
      <c r="KOP33" s="9"/>
      <c r="KOQ33" s="9"/>
      <c r="KOR33" s="9"/>
      <c r="KOS33" s="9"/>
      <c r="KOT33" s="9"/>
      <c r="KOU33" s="9"/>
      <c r="KOV33" s="9"/>
      <c r="KOW33" s="9"/>
      <c r="KOX33" s="9"/>
      <c r="KOY33" s="9"/>
      <c r="KOZ33" s="9"/>
      <c r="KPA33" s="9"/>
      <c r="KPB33" s="9"/>
      <c r="KPC33" s="9"/>
      <c r="KPD33" s="9"/>
      <c r="KPE33" s="9"/>
      <c r="KPF33" s="9"/>
      <c r="KPG33" s="9"/>
      <c r="KPH33" s="9"/>
      <c r="KPI33" s="9"/>
      <c r="KPJ33" s="9"/>
      <c r="KPK33" s="9"/>
      <c r="KPL33" s="9"/>
      <c r="KPM33" s="9"/>
      <c r="KPN33" s="9"/>
      <c r="KPO33" s="9"/>
      <c r="KPP33" s="9"/>
      <c r="KPQ33" s="9"/>
      <c r="KPR33" s="9"/>
      <c r="KPS33" s="9"/>
      <c r="KPT33" s="9"/>
      <c r="KPU33" s="9"/>
      <c r="KPV33" s="9"/>
      <c r="KPW33" s="9"/>
      <c r="KPX33" s="9"/>
      <c r="KPY33" s="9"/>
      <c r="KPZ33" s="9"/>
      <c r="KQA33" s="9"/>
      <c r="KQB33" s="9"/>
      <c r="KQC33" s="9"/>
      <c r="KQD33" s="9"/>
      <c r="KQE33" s="9"/>
      <c r="KQF33" s="9"/>
      <c r="KQG33" s="9"/>
      <c r="KQH33" s="9"/>
      <c r="KQI33" s="9"/>
      <c r="KQJ33" s="9"/>
      <c r="KQK33" s="9"/>
      <c r="KQL33" s="9"/>
      <c r="KQM33" s="9"/>
      <c r="KQN33" s="9"/>
      <c r="KQO33" s="9"/>
      <c r="KQP33" s="9"/>
      <c r="KQQ33" s="9"/>
      <c r="KQR33" s="9"/>
      <c r="KQS33" s="9"/>
      <c r="KQT33" s="9"/>
      <c r="KQU33" s="9"/>
      <c r="KQV33" s="9"/>
      <c r="KQW33" s="9"/>
      <c r="KQX33" s="9"/>
      <c r="KQY33" s="9"/>
      <c r="KQZ33" s="9"/>
      <c r="KRA33" s="9"/>
      <c r="KRB33" s="9"/>
      <c r="KRC33" s="9"/>
      <c r="KRD33" s="9"/>
      <c r="KRE33" s="9"/>
      <c r="KRF33" s="9"/>
      <c r="KRG33" s="9"/>
      <c r="KRH33" s="9"/>
      <c r="KRI33" s="9"/>
      <c r="KRJ33" s="9"/>
      <c r="KRK33" s="9"/>
      <c r="KRL33" s="9"/>
      <c r="KRM33" s="9"/>
      <c r="KRN33" s="9"/>
      <c r="KRO33" s="9"/>
      <c r="KRP33" s="9"/>
      <c r="KRQ33" s="9"/>
      <c r="KRR33" s="9"/>
      <c r="KRS33" s="9"/>
      <c r="KRT33" s="9"/>
      <c r="KRU33" s="9"/>
      <c r="KRV33" s="9"/>
      <c r="KRW33" s="9"/>
      <c r="KRX33" s="9"/>
      <c r="KRY33" s="9"/>
      <c r="KRZ33" s="9"/>
      <c r="KSA33" s="9"/>
      <c r="KSB33" s="9"/>
      <c r="KSC33" s="9"/>
      <c r="KSD33" s="9"/>
      <c r="KSE33" s="9"/>
      <c r="KSF33" s="9"/>
      <c r="KSG33" s="9"/>
      <c r="KSH33" s="9"/>
      <c r="KSI33" s="9"/>
      <c r="KSJ33" s="9"/>
      <c r="KSK33" s="9"/>
      <c r="KSL33" s="9"/>
      <c r="KSM33" s="9"/>
      <c r="KSN33" s="9"/>
      <c r="KSO33" s="9"/>
      <c r="KSP33" s="9"/>
      <c r="KSQ33" s="9"/>
      <c r="KSR33" s="9"/>
      <c r="KSS33" s="9"/>
      <c r="KST33" s="9"/>
      <c r="KSU33" s="9"/>
      <c r="KSV33" s="9"/>
      <c r="KSW33" s="9"/>
      <c r="KSX33" s="9"/>
      <c r="KSY33" s="9"/>
      <c r="KSZ33" s="9"/>
      <c r="KTA33" s="9"/>
      <c r="KTB33" s="9"/>
      <c r="KTC33" s="9"/>
      <c r="KTD33" s="9"/>
      <c r="KTE33" s="9"/>
      <c r="KTF33" s="9"/>
      <c r="KTG33" s="9"/>
      <c r="KTH33" s="9"/>
      <c r="KTI33" s="9"/>
      <c r="KTJ33" s="9"/>
      <c r="KTK33" s="9"/>
      <c r="KTL33" s="9"/>
      <c r="KTM33" s="9"/>
      <c r="KTN33" s="9"/>
      <c r="KTO33" s="9"/>
      <c r="KTP33" s="9"/>
      <c r="KTQ33" s="9"/>
      <c r="KTR33" s="9"/>
      <c r="KTS33" s="9"/>
      <c r="KTT33" s="9"/>
      <c r="KTU33" s="9"/>
      <c r="KTV33" s="9"/>
      <c r="KTW33" s="9"/>
      <c r="KTX33" s="9"/>
      <c r="KTY33" s="9"/>
      <c r="KTZ33" s="9"/>
      <c r="KUA33" s="9"/>
      <c r="KUB33" s="9"/>
      <c r="KUC33" s="9"/>
      <c r="KUD33" s="9"/>
      <c r="KUE33" s="9"/>
      <c r="KUF33" s="9"/>
      <c r="KUG33" s="9"/>
      <c r="KUH33" s="9"/>
      <c r="KUI33" s="9"/>
      <c r="KUJ33" s="9"/>
      <c r="KUK33" s="9"/>
      <c r="KUL33" s="9"/>
      <c r="KUM33" s="9"/>
      <c r="KUN33" s="9"/>
      <c r="KUO33" s="9"/>
      <c r="KUP33" s="9"/>
      <c r="KUQ33" s="9"/>
      <c r="KUR33" s="9"/>
      <c r="KUS33" s="9"/>
      <c r="KUT33" s="9"/>
      <c r="KUU33" s="9"/>
      <c r="KUV33" s="9"/>
      <c r="KUW33" s="9"/>
      <c r="KUX33" s="9"/>
      <c r="KUY33" s="9"/>
      <c r="KUZ33" s="9"/>
      <c r="KVA33" s="9"/>
      <c r="KVB33" s="9"/>
      <c r="KVC33" s="9"/>
      <c r="KVD33" s="9"/>
      <c r="KVE33" s="9"/>
      <c r="KVF33" s="9"/>
      <c r="KVG33" s="9"/>
      <c r="KVH33" s="9"/>
      <c r="KVI33" s="9"/>
      <c r="KVJ33" s="9"/>
      <c r="KVK33" s="9"/>
      <c r="KVL33" s="9"/>
      <c r="KVM33" s="9"/>
      <c r="KVN33" s="9"/>
      <c r="KVO33" s="9"/>
      <c r="KVP33" s="9"/>
      <c r="KVQ33" s="9"/>
      <c r="KVR33" s="9"/>
      <c r="KVS33" s="9"/>
      <c r="KVT33" s="9"/>
      <c r="KVU33" s="9"/>
      <c r="KVV33" s="9"/>
      <c r="KVW33" s="9"/>
      <c r="KVX33" s="9"/>
      <c r="KVY33" s="9"/>
      <c r="KVZ33" s="9"/>
      <c r="KWA33" s="9"/>
      <c r="KWB33" s="9"/>
      <c r="KWC33" s="9"/>
      <c r="KWD33" s="9"/>
      <c r="KWE33" s="9"/>
      <c r="KWF33" s="9"/>
      <c r="KWG33" s="9"/>
      <c r="KWH33" s="9"/>
      <c r="KWI33" s="9"/>
      <c r="KWJ33" s="9"/>
      <c r="KWK33" s="9"/>
      <c r="KWL33" s="9"/>
      <c r="KWM33" s="9"/>
      <c r="KWN33" s="9"/>
      <c r="KWO33" s="9"/>
      <c r="KWP33" s="9"/>
      <c r="KWQ33" s="9"/>
      <c r="KWR33" s="9"/>
      <c r="KWS33" s="9"/>
      <c r="KWT33" s="9"/>
      <c r="KWU33" s="9"/>
      <c r="KWV33" s="9"/>
      <c r="KWW33" s="9"/>
      <c r="KWX33" s="9"/>
      <c r="KWY33" s="9"/>
      <c r="KWZ33" s="9"/>
      <c r="KXA33" s="9"/>
      <c r="KXB33" s="9"/>
      <c r="KXC33" s="9"/>
      <c r="KXD33" s="9"/>
      <c r="KXE33" s="9"/>
      <c r="KXF33" s="9"/>
      <c r="KXG33" s="9"/>
      <c r="KXH33" s="9"/>
      <c r="KXI33" s="9"/>
      <c r="KXJ33" s="9"/>
      <c r="KXK33" s="9"/>
      <c r="KXL33" s="9"/>
      <c r="KXM33" s="9"/>
      <c r="KXN33" s="9"/>
      <c r="KXO33" s="9"/>
      <c r="KXP33" s="9"/>
      <c r="KXQ33" s="9"/>
      <c r="KXR33" s="9"/>
      <c r="KXS33" s="9"/>
      <c r="KXT33" s="9"/>
      <c r="KXU33" s="9"/>
      <c r="KXV33" s="9"/>
      <c r="KXW33" s="9"/>
      <c r="KXX33" s="9"/>
      <c r="KXY33" s="9"/>
      <c r="KXZ33" s="9"/>
      <c r="KYA33" s="9"/>
      <c r="KYB33" s="9"/>
      <c r="KYC33" s="9"/>
      <c r="KYD33" s="9"/>
      <c r="KYE33" s="9"/>
      <c r="KYF33" s="9"/>
      <c r="KYG33" s="9"/>
      <c r="KYH33" s="9"/>
      <c r="KYI33" s="9"/>
      <c r="KYJ33" s="9"/>
      <c r="KYK33" s="9"/>
      <c r="KYL33" s="9"/>
      <c r="KYM33" s="9"/>
      <c r="KYN33" s="9"/>
      <c r="KYO33" s="9"/>
      <c r="KYP33" s="9"/>
      <c r="KYQ33" s="9"/>
      <c r="KYR33" s="9"/>
      <c r="KYS33" s="9"/>
      <c r="KYT33" s="9"/>
      <c r="KYU33" s="9"/>
      <c r="KYV33" s="9"/>
      <c r="KYW33" s="9"/>
      <c r="KYX33" s="9"/>
      <c r="KYY33" s="9"/>
      <c r="KYZ33" s="9"/>
      <c r="KZA33" s="9"/>
      <c r="KZB33" s="9"/>
      <c r="KZC33" s="9"/>
      <c r="KZD33" s="9"/>
      <c r="KZE33" s="9"/>
      <c r="KZF33" s="9"/>
      <c r="KZG33" s="9"/>
      <c r="KZH33" s="9"/>
      <c r="KZI33" s="9"/>
      <c r="KZJ33" s="9"/>
      <c r="KZK33" s="9"/>
      <c r="KZL33" s="9"/>
      <c r="KZM33" s="9"/>
      <c r="KZN33" s="9"/>
      <c r="KZO33" s="9"/>
      <c r="KZP33" s="9"/>
      <c r="KZQ33" s="9"/>
      <c r="KZR33" s="9"/>
      <c r="KZS33" s="9"/>
      <c r="KZT33" s="9"/>
      <c r="KZU33" s="9"/>
      <c r="KZV33" s="9"/>
      <c r="KZW33" s="9"/>
      <c r="KZX33" s="9"/>
      <c r="KZY33" s="9"/>
      <c r="KZZ33" s="9"/>
      <c r="LAA33" s="9"/>
      <c r="LAB33" s="9"/>
      <c r="LAC33" s="9"/>
      <c r="LAD33" s="9"/>
      <c r="LAE33" s="9"/>
      <c r="LAF33" s="9"/>
      <c r="LAG33" s="9"/>
      <c r="LAH33" s="9"/>
      <c r="LAI33" s="9"/>
      <c r="LAJ33" s="9"/>
      <c r="LAK33" s="9"/>
      <c r="LAL33" s="9"/>
      <c r="LAM33" s="9"/>
      <c r="LAN33" s="9"/>
      <c r="LAO33" s="9"/>
      <c r="LAP33" s="9"/>
      <c r="LAQ33" s="9"/>
      <c r="LAR33" s="9"/>
      <c r="LAS33" s="9"/>
      <c r="LAT33" s="9"/>
      <c r="LAU33" s="9"/>
      <c r="LAV33" s="9"/>
      <c r="LAW33" s="9"/>
      <c r="LAX33" s="9"/>
      <c r="LAY33" s="9"/>
      <c r="LAZ33" s="9"/>
      <c r="LBA33" s="9"/>
      <c r="LBB33" s="9"/>
      <c r="LBC33" s="9"/>
      <c r="LBD33" s="9"/>
      <c r="LBE33" s="9"/>
      <c r="LBF33" s="9"/>
      <c r="LBG33" s="9"/>
      <c r="LBH33" s="9"/>
      <c r="LBI33" s="9"/>
      <c r="LBJ33" s="9"/>
      <c r="LBK33" s="9"/>
      <c r="LBL33" s="9"/>
      <c r="LBM33" s="9"/>
      <c r="LBN33" s="9"/>
      <c r="LBO33" s="9"/>
      <c r="LBP33" s="9"/>
      <c r="LBQ33" s="9"/>
      <c r="LBR33" s="9"/>
      <c r="LBS33" s="9"/>
      <c r="LBT33" s="9"/>
      <c r="LBU33" s="9"/>
      <c r="LBV33" s="9"/>
      <c r="LBW33" s="9"/>
      <c r="LBX33" s="9"/>
      <c r="LBY33" s="9"/>
      <c r="LBZ33" s="9"/>
      <c r="LCA33" s="9"/>
      <c r="LCB33" s="9"/>
      <c r="LCC33" s="9"/>
      <c r="LCD33" s="9"/>
      <c r="LCE33" s="9"/>
      <c r="LCF33" s="9"/>
      <c r="LCG33" s="9"/>
      <c r="LCH33" s="9"/>
      <c r="LCI33" s="9"/>
      <c r="LCJ33" s="9"/>
      <c r="LCK33" s="9"/>
      <c r="LCL33" s="9"/>
      <c r="LCM33" s="9"/>
      <c r="LCN33" s="9"/>
      <c r="LCO33" s="9"/>
      <c r="LCP33" s="9"/>
      <c r="LCQ33" s="9"/>
      <c r="LCR33" s="9"/>
      <c r="LCS33" s="9"/>
      <c r="LCT33" s="9"/>
      <c r="LCU33" s="9"/>
      <c r="LCV33" s="9"/>
      <c r="LCW33" s="9"/>
      <c r="LCX33" s="9"/>
      <c r="LCY33" s="9"/>
      <c r="LCZ33" s="9"/>
      <c r="LDA33" s="9"/>
      <c r="LDB33" s="9"/>
      <c r="LDC33" s="9"/>
      <c r="LDD33" s="9"/>
      <c r="LDE33" s="9"/>
      <c r="LDF33" s="9"/>
      <c r="LDG33" s="9"/>
      <c r="LDH33" s="9"/>
      <c r="LDI33" s="9"/>
      <c r="LDJ33" s="9"/>
      <c r="LDK33" s="9"/>
      <c r="LDL33" s="9"/>
      <c r="LDM33" s="9"/>
      <c r="LDN33" s="9"/>
      <c r="LDO33" s="9"/>
      <c r="LDP33" s="9"/>
      <c r="LDQ33" s="9"/>
      <c r="LDR33" s="9"/>
      <c r="LDS33" s="9"/>
      <c r="LDT33" s="9"/>
      <c r="LDU33" s="9"/>
      <c r="LDV33" s="9"/>
      <c r="LDW33" s="9"/>
      <c r="LDX33" s="9"/>
      <c r="LDY33" s="9"/>
      <c r="LDZ33" s="9"/>
      <c r="LEA33" s="9"/>
      <c r="LEB33" s="9"/>
      <c r="LEC33" s="9"/>
      <c r="LED33" s="9"/>
      <c r="LEE33" s="9"/>
      <c r="LEF33" s="9"/>
      <c r="LEG33" s="9"/>
      <c r="LEH33" s="9"/>
      <c r="LEI33" s="9"/>
      <c r="LEJ33" s="9"/>
      <c r="LEK33" s="9"/>
      <c r="LEL33" s="9"/>
      <c r="LEM33" s="9"/>
      <c r="LEN33" s="9"/>
      <c r="LEO33" s="9"/>
      <c r="LEP33" s="9"/>
      <c r="LEQ33" s="9"/>
      <c r="LER33" s="9"/>
      <c r="LES33" s="9"/>
      <c r="LET33" s="9"/>
      <c r="LEU33" s="9"/>
      <c r="LEV33" s="9"/>
      <c r="LEW33" s="9"/>
      <c r="LEX33" s="9"/>
      <c r="LEY33" s="9"/>
      <c r="LEZ33" s="9"/>
      <c r="LFA33" s="9"/>
      <c r="LFB33" s="9"/>
      <c r="LFC33" s="9"/>
      <c r="LFD33" s="9"/>
      <c r="LFE33" s="9"/>
      <c r="LFF33" s="9"/>
      <c r="LFG33" s="9"/>
      <c r="LFH33" s="9"/>
      <c r="LFI33" s="9"/>
      <c r="LFJ33" s="9"/>
      <c r="LFK33" s="9"/>
      <c r="LFL33" s="9"/>
      <c r="LFM33" s="9"/>
      <c r="LFN33" s="9"/>
      <c r="LFO33" s="9"/>
      <c r="LFP33" s="9"/>
      <c r="LFQ33" s="9"/>
      <c r="LFR33" s="9"/>
      <c r="LFS33" s="9"/>
      <c r="LFT33" s="9"/>
      <c r="LFU33" s="9"/>
      <c r="LFV33" s="9"/>
      <c r="LFW33" s="9"/>
      <c r="LFX33" s="9"/>
      <c r="LFY33" s="9"/>
      <c r="LFZ33" s="9"/>
      <c r="LGA33" s="9"/>
      <c r="LGB33" s="9"/>
      <c r="LGC33" s="9"/>
      <c r="LGD33" s="9"/>
      <c r="LGE33" s="9"/>
      <c r="LGF33" s="9"/>
      <c r="LGG33" s="9"/>
      <c r="LGH33" s="9"/>
      <c r="LGI33" s="9"/>
      <c r="LGJ33" s="9"/>
      <c r="LGK33" s="9"/>
      <c r="LGL33" s="9"/>
      <c r="LGM33" s="9"/>
      <c r="LGN33" s="9"/>
      <c r="LGO33" s="9"/>
      <c r="LGP33" s="9"/>
      <c r="LGQ33" s="9"/>
      <c r="LGR33" s="9"/>
      <c r="LGS33" s="9"/>
      <c r="LGT33" s="9"/>
      <c r="LGU33" s="9"/>
      <c r="LGV33" s="9"/>
      <c r="LGW33" s="9"/>
      <c r="LGX33" s="9"/>
      <c r="LGY33" s="9"/>
      <c r="LGZ33" s="9"/>
      <c r="LHA33" s="9"/>
      <c r="LHB33" s="9"/>
      <c r="LHC33" s="9"/>
      <c r="LHD33" s="9"/>
      <c r="LHE33" s="9"/>
      <c r="LHF33" s="9"/>
      <c r="LHG33" s="9"/>
      <c r="LHH33" s="9"/>
      <c r="LHI33" s="9"/>
      <c r="LHJ33" s="9"/>
      <c r="LHK33" s="9"/>
      <c r="LHL33" s="9"/>
      <c r="LHM33" s="9"/>
      <c r="LHN33" s="9"/>
      <c r="LHO33" s="9"/>
      <c r="LHP33" s="9"/>
      <c r="LHQ33" s="9"/>
      <c r="LHR33" s="9"/>
      <c r="LHS33" s="9"/>
      <c r="LHT33" s="9"/>
      <c r="LHU33" s="9"/>
      <c r="LHV33" s="9"/>
      <c r="LHW33" s="9"/>
      <c r="LHX33" s="9"/>
      <c r="LHY33" s="9"/>
      <c r="LHZ33" s="9"/>
      <c r="LIA33" s="9"/>
      <c r="LIB33" s="9"/>
      <c r="LIC33" s="9"/>
      <c r="LID33" s="9"/>
      <c r="LIE33" s="9"/>
      <c r="LIF33" s="9"/>
      <c r="LIG33" s="9"/>
      <c r="LIH33" s="9"/>
      <c r="LII33" s="9"/>
      <c r="LIJ33" s="9"/>
      <c r="LIK33" s="9"/>
      <c r="LIL33" s="9"/>
      <c r="LIM33" s="9"/>
      <c r="LIN33" s="9"/>
      <c r="LIO33" s="9"/>
      <c r="LIP33" s="9"/>
      <c r="LIQ33" s="9"/>
      <c r="LIR33" s="9"/>
      <c r="LIS33" s="9"/>
      <c r="LIT33" s="9"/>
      <c r="LIU33" s="9"/>
      <c r="LIV33" s="9"/>
      <c r="LIW33" s="9"/>
      <c r="LIX33" s="9"/>
      <c r="LIY33" s="9"/>
      <c r="LIZ33" s="9"/>
      <c r="LJA33" s="9"/>
      <c r="LJB33" s="9"/>
      <c r="LJC33" s="9"/>
      <c r="LJD33" s="9"/>
      <c r="LJE33" s="9"/>
      <c r="LJF33" s="9"/>
      <c r="LJG33" s="9"/>
      <c r="LJH33" s="9"/>
      <c r="LJI33" s="9"/>
      <c r="LJJ33" s="9"/>
      <c r="LJK33" s="9"/>
      <c r="LJL33" s="9"/>
      <c r="LJM33" s="9"/>
      <c r="LJN33" s="9"/>
      <c r="LJO33" s="9"/>
      <c r="LJP33" s="9"/>
      <c r="LJQ33" s="9"/>
      <c r="LJR33" s="9"/>
      <c r="LJS33" s="9"/>
      <c r="LJT33" s="9"/>
      <c r="LJU33" s="9"/>
      <c r="LJV33" s="9"/>
      <c r="LJW33" s="9"/>
      <c r="LJX33" s="9"/>
      <c r="LJY33" s="9"/>
      <c r="LJZ33" s="9"/>
      <c r="LKA33" s="9"/>
      <c r="LKB33" s="9"/>
      <c r="LKC33" s="9"/>
      <c r="LKD33" s="9"/>
      <c r="LKE33" s="9"/>
      <c r="LKF33" s="9"/>
      <c r="LKG33" s="9"/>
      <c r="LKH33" s="9"/>
      <c r="LKI33" s="9"/>
      <c r="LKJ33" s="9"/>
      <c r="LKK33" s="9"/>
      <c r="LKL33" s="9"/>
      <c r="LKM33" s="9"/>
      <c r="LKN33" s="9"/>
      <c r="LKO33" s="9"/>
      <c r="LKP33" s="9"/>
      <c r="LKQ33" s="9"/>
      <c r="LKR33" s="9"/>
      <c r="LKS33" s="9"/>
      <c r="LKT33" s="9"/>
      <c r="LKU33" s="9"/>
      <c r="LKV33" s="9"/>
      <c r="LKW33" s="9"/>
      <c r="LKX33" s="9"/>
      <c r="LKY33" s="9"/>
      <c r="LKZ33" s="9"/>
      <c r="LLA33" s="9"/>
      <c r="LLB33" s="9"/>
      <c r="LLC33" s="9"/>
      <c r="LLD33" s="9"/>
      <c r="LLE33" s="9"/>
      <c r="LLF33" s="9"/>
      <c r="LLG33" s="9"/>
      <c r="LLH33" s="9"/>
      <c r="LLI33" s="9"/>
      <c r="LLJ33" s="9"/>
      <c r="LLK33" s="9"/>
      <c r="LLL33" s="9"/>
      <c r="LLM33" s="9"/>
      <c r="LLN33" s="9"/>
      <c r="LLO33" s="9"/>
      <c r="LLP33" s="9"/>
      <c r="LLQ33" s="9"/>
      <c r="LLR33" s="9"/>
      <c r="LLS33" s="9"/>
      <c r="LLT33" s="9"/>
      <c r="LLU33" s="9"/>
      <c r="LLV33" s="9"/>
      <c r="LLW33" s="9"/>
      <c r="LLX33" s="9"/>
      <c r="LLY33" s="9"/>
      <c r="LLZ33" s="9"/>
      <c r="LMA33" s="9"/>
      <c r="LMB33" s="9"/>
      <c r="LMC33" s="9"/>
      <c r="LMD33" s="9"/>
      <c r="LME33" s="9"/>
      <c r="LMF33" s="9"/>
      <c r="LMG33" s="9"/>
      <c r="LMH33" s="9"/>
      <c r="LMI33" s="9"/>
      <c r="LMJ33" s="9"/>
      <c r="LMK33" s="9"/>
      <c r="LML33" s="9"/>
      <c r="LMM33" s="9"/>
      <c r="LMN33" s="9"/>
      <c r="LMO33" s="9"/>
      <c r="LMP33" s="9"/>
      <c r="LMQ33" s="9"/>
      <c r="LMR33" s="9"/>
      <c r="LMS33" s="9"/>
      <c r="LMT33" s="9"/>
      <c r="LMU33" s="9"/>
      <c r="LMV33" s="9"/>
      <c r="LMW33" s="9"/>
      <c r="LMX33" s="9"/>
      <c r="LMY33" s="9"/>
      <c r="LMZ33" s="9"/>
      <c r="LNA33" s="9"/>
      <c r="LNB33" s="9"/>
      <c r="LNC33" s="9"/>
      <c r="LND33" s="9"/>
      <c r="LNE33" s="9"/>
      <c r="LNF33" s="9"/>
      <c r="LNG33" s="9"/>
      <c r="LNH33" s="9"/>
      <c r="LNI33" s="9"/>
      <c r="LNJ33" s="9"/>
      <c r="LNK33" s="9"/>
      <c r="LNL33" s="9"/>
      <c r="LNM33" s="9"/>
      <c r="LNN33" s="9"/>
      <c r="LNO33" s="9"/>
      <c r="LNP33" s="9"/>
      <c r="LNQ33" s="9"/>
      <c r="LNR33" s="9"/>
      <c r="LNS33" s="9"/>
      <c r="LNT33" s="9"/>
      <c r="LNU33" s="9"/>
      <c r="LNV33" s="9"/>
      <c r="LNW33" s="9"/>
      <c r="LNX33" s="9"/>
      <c r="LNY33" s="9"/>
      <c r="LNZ33" s="9"/>
      <c r="LOA33" s="9"/>
      <c r="LOB33" s="9"/>
      <c r="LOC33" s="9"/>
      <c r="LOD33" s="9"/>
      <c r="LOE33" s="9"/>
      <c r="LOF33" s="9"/>
      <c r="LOG33" s="9"/>
      <c r="LOH33" s="9"/>
      <c r="LOI33" s="9"/>
      <c r="LOJ33" s="9"/>
      <c r="LOK33" s="9"/>
      <c r="LOL33" s="9"/>
      <c r="LOM33" s="9"/>
      <c r="LON33" s="9"/>
      <c r="LOO33" s="9"/>
      <c r="LOP33" s="9"/>
      <c r="LOQ33" s="9"/>
      <c r="LOR33" s="9"/>
      <c r="LOS33" s="9"/>
      <c r="LOT33" s="9"/>
      <c r="LOU33" s="9"/>
      <c r="LOV33" s="9"/>
      <c r="LOW33" s="9"/>
      <c r="LOX33" s="9"/>
      <c r="LOY33" s="9"/>
      <c r="LOZ33" s="9"/>
      <c r="LPA33" s="9"/>
      <c r="LPB33" s="9"/>
      <c r="LPC33" s="9"/>
      <c r="LPD33" s="9"/>
      <c r="LPE33" s="9"/>
      <c r="LPF33" s="9"/>
      <c r="LPG33" s="9"/>
      <c r="LPH33" s="9"/>
      <c r="LPI33" s="9"/>
      <c r="LPJ33" s="9"/>
      <c r="LPK33" s="9"/>
      <c r="LPL33" s="9"/>
      <c r="LPM33" s="9"/>
      <c r="LPN33" s="9"/>
      <c r="LPO33" s="9"/>
      <c r="LPP33" s="9"/>
      <c r="LPQ33" s="9"/>
      <c r="LPR33" s="9"/>
      <c r="LPS33" s="9"/>
      <c r="LPT33" s="9"/>
      <c r="LPU33" s="9"/>
      <c r="LPV33" s="9"/>
      <c r="LPW33" s="9"/>
      <c r="LPX33" s="9"/>
      <c r="LPY33" s="9"/>
      <c r="LPZ33" s="9"/>
      <c r="LQA33" s="9"/>
      <c r="LQB33" s="9"/>
      <c r="LQC33" s="9"/>
      <c r="LQD33" s="9"/>
      <c r="LQE33" s="9"/>
      <c r="LQF33" s="9"/>
      <c r="LQG33" s="9"/>
      <c r="LQH33" s="9"/>
      <c r="LQI33" s="9"/>
      <c r="LQJ33" s="9"/>
      <c r="LQK33" s="9"/>
      <c r="LQL33" s="9"/>
      <c r="LQM33" s="9"/>
      <c r="LQN33" s="9"/>
      <c r="LQO33" s="9"/>
      <c r="LQP33" s="9"/>
      <c r="LQQ33" s="9"/>
      <c r="LQR33" s="9"/>
      <c r="LQS33" s="9"/>
      <c r="LQT33" s="9"/>
      <c r="LQU33" s="9"/>
      <c r="LQV33" s="9"/>
      <c r="LQW33" s="9"/>
      <c r="LQX33" s="9"/>
      <c r="LQY33" s="9"/>
      <c r="LQZ33" s="9"/>
      <c r="LRA33" s="9"/>
      <c r="LRB33" s="9"/>
      <c r="LRC33" s="9"/>
      <c r="LRD33" s="9"/>
      <c r="LRE33" s="9"/>
      <c r="LRF33" s="9"/>
      <c r="LRG33" s="9"/>
      <c r="LRH33" s="9"/>
      <c r="LRI33" s="9"/>
      <c r="LRJ33" s="9"/>
      <c r="LRK33" s="9"/>
      <c r="LRL33" s="9"/>
      <c r="LRM33" s="9"/>
      <c r="LRN33" s="9"/>
      <c r="LRO33" s="9"/>
      <c r="LRP33" s="9"/>
      <c r="LRQ33" s="9"/>
      <c r="LRR33" s="9"/>
      <c r="LRS33" s="9"/>
      <c r="LRT33" s="9"/>
      <c r="LRU33" s="9"/>
      <c r="LRV33" s="9"/>
      <c r="LRW33" s="9"/>
      <c r="LRX33" s="9"/>
      <c r="LRY33" s="9"/>
      <c r="LRZ33" s="9"/>
      <c r="LSA33" s="9"/>
      <c r="LSB33" s="9"/>
      <c r="LSC33" s="9"/>
      <c r="LSD33" s="9"/>
      <c r="LSE33" s="9"/>
      <c r="LSF33" s="9"/>
      <c r="LSG33" s="9"/>
      <c r="LSH33" s="9"/>
      <c r="LSI33" s="9"/>
      <c r="LSJ33" s="9"/>
      <c r="LSK33" s="9"/>
      <c r="LSL33" s="9"/>
      <c r="LSM33" s="9"/>
      <c r="LSN33" s="9"/>
      <c r="LSO33" s="9"/>
      <c r="LSP33" s="9"/>
      <c r="LSQ33" s="9"/>
      <c r="LSR33" s="9"/>
      <c r="LSS33" s="9"/>
      <c r="LST33" s="9"/>
      <c r="LSU33" s="9"/>
      <c r="LSV33" s="9"/>
      <c r="LSW33" s="9"/>
      <c r="LSX33" s="9"/>
      <c r="LSY33" s="9"/>
      <c r="LSZ33" s="9"/>
      <c r="LTA33" s="9"/>
      <c r="LTB33" s="9"/>
      <c r="LTC33" s="9"/>
      <c r="LTD33" s="9"/>
      <c r="LTE33" s="9"/>
      <c r="LTF33" s="9"/>
      <c r="LTG33" s="9"/>
      <c r="LTH33" s="9"/>
      <c r="LTI33" s="9"/>
      <c r="LTJ33" s="9"/>
      <c r="LTK33" s="9"/>
      <c r="LTL33" s="9"/>
      <c r="LTM33" s="9"/>
      <c r="LTN33" s="9"/>
      <c r="LTO33" s="9"/>
      <c r="LTP33" s="9"/>
      <c r="LTQ33" s="9"/>
      <c r="LTR33" s="9"/>
      <c r="LTS33" s="9"/>
      <c r="LTT33" s="9"/>
      <c r="LTU33" s="9"/>
      <c r="LTV33" s="9"/>
      <c r="LTW33" s="9"/>
      <c r="LTX33" s="9"/>
      <c r="LTY33" s="9"/>
      <c r="LTZ33" s="9"/>
      <c r="LUA33" s="9"/>
      <c r="LUB33" s="9"/>
      <c r="LUC33" s="9"/>
      <c r="LUD33" s="9"/>
      <c r="LUE33" s="9"/>
      <c r="LUF33" s="9"/>
      <c r="LUG33" s="9"/>
      <c r="LUH33" s="9"/>
      <c r="LUI33" s="9"/>
      <c r="LUJ33" s="9"/>
      <c r="LUK33" s="9"/>
      <c r="LUL33" s="9"/>
      <c r="LUM33" s="9"/>
      <c r="LUN33" s="9"/>
      <c r="LUO33" s="9"/>
      <c r="LUP33" s="9"/>
      <c r="LUQ33" s="9"/>
      <c r="LUR33" s="9"/>
      <c r="LUS33" s="9"/>
      <c r="LUT33" s="9"/>
      <c r="LUU33" s="9"/>
      <c r="LUV33" s="9"/>
      <c r="LUW33" s="9"/>
      <c r="LUX33" s="9"/>
      <c r="LUY33" s="9"/>
      <c r="LUZ33" s="9"/>
      <c r="LVA33" s="9"/>
      <c r="LVB33" s="9"/>
      <c r="LVC33" s="9"/>
      <c r="LVD33" s="9"/>
      <c r="LVE33" s="9"/>
      <c r="LVF33" s="9"/>
      <c r="LVG33" s="9"/>
      <c r="LVH33" s="9"/>
      <c r="LVI33" s="9"/>
      <c r="LVJ33" s="9"/>
      <c r="LVK33" s="9"/>
      <c r="LVL33" s="9"/>
      <c r="LVM33" s="9"/>
      <c r="LVN33" s="9"/>
      <c r="LVO33" s="9"/>
      <c r="LVP33" s="9"/>
      <c r="LVQ33" s="9"/>
      <c r="LVR33" s="9"/>
      <c r="LVS33" s="9"/>
      <c r="LVT33" s="9"/>
      <c r="LVU33" s="9"/>
      <c r="LVV33" s="9"/>
      <c r="LVW33" s="9"/>
      <c r="LVX33" s="9"/>
      <c r="LVY33" s="9"/>
      <c r="LVZ33" s="9"/>
      <c r="LWA33" s="9"/>
      <c r="LWB33" s="9"/>
      <c r="LWC33" s="9"/>
      <c r="LWD33" s="9"/>
      <c r="LWE33" s="9"/>
      <c r="LWF33" s="9"/>
      <c r="LWG33" s="9"/>
      <c r="LWH33" s="9"/>
      <c r="LWI33" s="9"/>
      <c r="LWJ33" s="9"/>
      <c r="LWK33" s="9"/>
      <c r="LWL33" s="9"/>
      <c r="LWM33" s="9"/>
      <c r="LWN33" s="9"/>
      <c r="LWO33" s="9"/>
      <c r="LWP33" s="9"/>
      <c r="LWQ33" s="9"/>
      <c r="LWR33" s="9"/>
      <c r="LWS33" s="9"/>
      <c r="LWT33" s="9"/>
      <c r="LWU33" s="9"/>
      <c r="LWV33" s="9"/>
      <c r="LWW33" s="9"/>
      <c r="LWX33" s="9"/>
      <c r="LWY33" s="9"/>
      <c r="LWZ33" s="9"/>
      <c r="LXA33" s="9"/>
      <c r="LXB33" s="9"/>
      <c r="LXC33" s="9"/>
      <c r="LXD33" s="9"/>
      <c r="LXE33" s="9"/>
      <c r="LXF33" s="9"/>
      <c r="LXG33" s="9"/>
      <c r="LXH33" s="9"/>
      <c r="LXI33" s="9"/>
      <c r="LXJ33" s="9"/>
      <c r="LXK33" s="9"/>
      <c r="LXL33" s="9"/>
      <c r="LXM33" s="9"/>
      <c r="LXN33" s="9"/>
      <c r="LXO33" s="9"/>
      <c r="LXP33" s="9"/>
      <c r="LXQ33" s="9"/>
      <c r="LXR33" s="9"/>
      <c r="LXS33" s="9"/>
      <c r="LXT33" s="9"/>
      <c r="LXU33" s="9"/>
      <c r="LXV33" s="9"/>
      <c r="LXW33" s="9"/>
      <c r="LXX33" s="9"/>
      <c r="LXY33" s="9"/>
      <c r="LXZ33" s="9"/>
      <c r="LYA33" s="9"/>
      <c r="LYB33" s="9"/>
      <c r="LYC33" s="9"/>
      <c r="LYD33" s="9"/>
      <c r="LYE33" s="9"/>
      <c r="LYF33" s="9"/>
      <c r="LYG33" s="9"/>
      <c r="LYH33" s="9"/>
      <c r="LYI33" s="9"/>
      <c r="LYJ33" s="9"/>
      <c r="LYK33" s="9"/>
      <c r="LYL33" s="9"/>
      <c r="LYM33" s="9"/>
      <c r="LYN33" s="9"/>
      <c r="LYO33" s="9"/>
      <c r="LYP33" s="9"/>
      <c r="LYQ33" s="9"/>
      <c r="LYR33" s="9"/>
      <c r="LYS33" s="9"/>
      <c r="LYT33" s="9"/>
      <c r="LYU33" s="9"/>
      <c r="LYV33" s="9"/>
      <c r="LYW33" s="9"/>
      <c r="LYX33" s="9"/>
      <c r="LYY33" s="9"/>
      <c r="LYZ33" s="9"/>
      <c r="LZA33" s="9"/>
      <c r="LZB33" s="9"/>
      <c r="LZC33" s="9"/>
      <c r="LZD33" s="9"/>
      <c r="LZE33" s="9"/>
      <c r="LZF33" s="9"/>
      <c r="LZG33" s="9"/>
      <c r="LZH33" s="9"/>
      <c r="LZI33" s="9"/>
      <c r="LZJ33" s="9"/>
      <c r="LZK33" s="9"/>
      <c r="LZL33" s="9"/>
      <c r="LZM33" s="9"/>
      <c r="LZN33" s="9"/>
      <c r="LZO33" s="9"/>
      <c r="LZP33" s="9"/>
      <c r="LZQ33" s="9"/>
      <c r="LZR33" s="9"/>
      <c r="LZS33" s="9"/>
      <c r="LZT33" s="9"/>
      <c r="LZU33" s="9"/>
      <c r="LZV33" s="9"/>
      <c r="LZW33" s="9"/>
      <c r="LZX33" s="9"/>
      <c r="LZY33" s="9"/>
      <c r="LZZ33" s="9"/>
      <c r="MAA33" s="9"/>
      <c r="MAB33" s="9"/>
      <c r="MAC33" s="9"/>
      <c r="MAD33" s="9"/>
      <c r="MAE33" s="9"/>
      <c r="MAF33" s="9"/>
      <c r="MAG33" s="9"/>
      <c r="MAH33" s="9"/>
      <c r="MAI33" s="9"/>
      <c r="MAJ33" s="9"/>
      <c r="MAK33" s="9"/>
      <c r="MAL33" s="9"/>
      <c r="MAM33" s="9"/>
      <c r="MAN33" s="9"/>
      <c r="MAO33" s="9"/>
      <c r="MAP33" s="9"/>
      <c r="MAQ33" s="9"/>
      <c r="MAR33" s="9"/>
      <c r="MAS33" s="9"/>
      <c r="MAT33" s="9"/>
      <c r="MAU33" s="9"/>
      <c r="MAV33" s="9"/>
      <c r="MAW33" s="9"/>
      <c r="MAX33" s="9"/>
      <c r="MAY33" s="9"/>
      <c r="MAZ33" s="9"/>
      <c r="MBA33" s="9"/>
      <c r="MBB33" s="9"/>
      <c r="MBC33" s="9"/>
      <c r="MBD33" s="9"/>
      <c r="MBE33" s="9"/>
      <c r="MBF33" s="9"/>
      <c r="MBG33" s="9"/>
      <c r="MBH33" s="9"/>
      <c r="MBI33" s="9"/>
      <c r="MBJ33" s="9"/>
      <c r="MBK33" s="9"/>
      <c r="MBL33" s="9"/>
      <c r="MBM33" s="9"/>
      <c r="MBN33" s="9"/>
      <c r="MBO33" s="9"/>
      <c r="MBP33" s="9"/>
      <c r="MBQ33" s="9"/>
      <c r="MBR33" s="9"/>
      <c r="MBS33" s="9"/>
      <c r="MBT33" s="9"/>
      <c r="MBU33" s="9"/>
      <c r="MBV33" s="9"/>
      <c r="MBW33" s="9"/>
      <c r="MBX33" s="9"/>
      <c r="MBY33" s="9"/>
      <c r="MBZ33" s="9"/>
      <c r="MCA33" s="9"/>
      <c r="MCB33" s="9"/>
      <c r="MCC33" s="9"/>
      <c r="MCD33" s="9"/>
      <c r="MCE33" s="9"/>
      <c r="MCF33" s="9"/>
      <c r="MCG33" s="9"/>
      <c r="MCH33" s="9"/>
      <c r="MCI33" s="9"/>
      <c r="MCJ33" s="9"/>
      <c r="MCK33" s="9"/>
      <c r="MCL33" s="9"/>
      <c r="MCM33" s="9"/>
      <c r="MCN33" s="9"/>
      <c r="MCO33" s="9"/>
      <c r="MCP33" s="9"/>
      <c r="MCQ33" s="9"/>
      <c r="MCR33" s="9"/>
      <c r="MCS33" s="9"/>
      <c r="MCT33" s="9"/>
      <c r="MCU33" s="9"/>
      <c r="MCV33" s="9"/>
      <c r="MCW33" s="9"/>
      <c r="MCX33" s="9"/>
      <c r="MCY33" s="9"/>
      <c r="MCZ33" s="9"/>
      <c r="MDA33" s="9"/>
      <c r="MDB33" s="9"/>
      <c r="MDC33" s="9"/>
      <c r="MDD33" s="9"/>
      <c r="MDE33" s="9"/>
      <c r="MDF33" s="9"/>
      <c r="MDG33" s="9"/>
      <c r="MDH33" s="9"/>
      <c r="MDI33" s="9"/>
      <c r="MDJ33" s="9"/>
      <c r="MDK33" s="9"/>
      <c r="MDL33" s="9"/>
      <c r="MDM33" s="9"/>
      <c r="MDN33" s="9"/>
      <c r="MDO33" s="9"/>
      <c r="MDP33" s="9"/>
      <c r="MDQ33" s="9"/>
      <c r="MDR33" s="9"/>
      <c r="MDS33" s="9"/>
      <c r="MDT33" s="9"/>
      <c r="MDU33" s="9"/>
      <c r="MDV33" s="9"/>
      <c r="MDW33" s="9"/>
      <c r="MDX33" s="9"/>
      <c r="MDY33" s="9"/>
      <c r="MDZ33" s="9"/>
      <c r="MEA33" s="9"/>
      <c r="MEB33" s="9"/>
      <c r="MEC33" s="9"/>
      <c r="MED33" s="9"/>
      <c r="MEE33" s="9"/>
      <c r="MEF33" s="9"/>
      <c r="MEG33" s="9"/>
      <c r="MEH33" s="9"/>
      <c r="MEI33" s="9"/>
      <c r="MEJ33" s="9"/>
      <c r="MEK33" s="9"/>
      <c r="MEL33" s="9"/>
      <c r="MEM33" s="9"/>
      <c r="MEN33" s="9"/>
      <c r="MEO33" s="9"/>
      <c r="MEP33" s="9"/>
      <c r="MEQ33" s="9"/>
      <c r="MER33" s="9"/>
      <c r="MES33" s="9"/>
      <c r="MET33" s="9"/>
      <c r="MEU33" s="9"/>
      <c r="MEV33" s="9"/>
      <c r="MEW33" s="9"/>
      <c r="MEX33" s="9"/>
      <c r="MEY33" s="9"/>
      <c r="MEZ33" s="9"/>
      <c r="MFA33" s="9"/>
      <c r="MFB33" s="9"/>
      <c r="MFC33" s="9"/>
      <c r="MFD33" s="9"/>
      <c r="MFE33" s="9"/>
      <c r="MFF33" s="9"/>
      <c r="MFG33" s="9"/>
      <c r="MFH33" s="9"/>
      <c r="MFI33" s="9"/>
      <c r="MFJ33" s="9"/>
      <c r="MFK33" s="9"/>
      <c r="MFL33" s="9"/>
      <c r="MFM33" s="9"/>
      <c r="MFN33" s="9"/>
      <c r="MFO33" s="9"/>
      <c r="MFP33" s="9"/>
      <c r="MFQ33" s="9"/>
      <c r="MFR33" s="9"/>
      <c r="MFS33" s="9"/>
      <c r="MFT33" s="9"/>
      <c r="MFU33" s="9"/>
      <c r="MFV33" s="9"/>
      <c r="MFW33" s="9"/>
      <c r="MFX33" s="9"/>
      <c r="MFY33" s="9"/>
      <c r="MFZ33" s="9"/>
      <c r="MGA33" s="9"/>
      <c r="MGB33" s="9"/>
      <c r="MGC33" s="9"/>
      <c r="MGD33" s="9"/>
      <c r="MGE33" s="9"/>
      <c r="MGF33" s="9"/>
      <c r="MGG33" s="9"/>
      <c r="MGH33" s="9"/>
      <c r="MGI33" s="9"/>
      <c r="MGJ33" s="9"/>
      <c r="MGK33" s="9"/>
      <c r="MGL33" s="9"/>
      <c r="MGM33" s="9"/>
      <c r="MGN33" s="9"/>
      <c r="MGO33" s="9"/>
      <c r="MGP33" s="9"/>
      <c r="MGQ33" s="9"/>
      <c r="MGR33" s="9"/>
      <c r="MGS33" s="9"/>
      <c r="MGT33" s="9"/>
      <c r="MGU33" s="9"/>
      <c r="MGV33" s="9"/>
      <c r="MGW33" s="9"/>
      <c r="MGX33" s="9"/>
      <c r="MGY33" s="9"/>
      <c r="MGZ33" s="9"/>
      <c r="MHA33" s="9"/>
      <c r="MHB33" s="9"/>
      <c r="MHC33" s="9"/>
      <c r="MHD33" s="9"/>
      <c r="MHE33" s="9"/>
      <c r="MHF33" s="9"/>
      <c r="MHG33" s="9"/>
      <c r="MHH33" s="9"/>
      <c r="MHI33" s="9"/>
      <c r="MHJ33" s="9"/>
      <c r="MHK33" s="9"/>
      <c r="MHL33" s="9"/>
      <c r="MHM33" s="9"/>
      <c r="MHN33" s="9"/>
      <c r="MHO33" s="9"/>
      <c r="MHP33" s="9"/>
      <c r="MHQ33" s="9"/>
      <c r="MHR33" s="9"/>
      <c r="MHS33" s="9"/>
      <c r="MHT33" s="9"/>
      <c r="MHU33" s="9"/>
      <c r="MHV33" s="9"/>
      <c r="MHW33" s="9"/>
      <c r="MHX33" s="9"/>
      <c r="MHY33" s="9"/>
      <c r="MHZ33" s="9"/>
      <c r="MIA33" s="9"/>
      <c r="MIB33" s="9"/>
      <c r="MIC33" s="9"/>
      <c r="MID33" s="9"/>
      <c r="MIE33" s="9"/>
      <c r="MIF33" s="9"/>
      <c r="MIG33" s="9"/>
      <c r="MIH33" s="9"/>
      <c r="MII33" s="9"/>
      <c r="MIJ33" s="9"/>
      <c r="MIK33" s="9"/>
      <c r="MIL33" s="9"/>
      <c r="MIM33" s="9"/>
      <c r="MIN33" s="9"/>
      <c r="MIO33" s="9"/>
      <c r="MIP33" s="9"/>
      <c r="MIQ33" s="9"/>
      <c r="MIR33" s="9"/>
      <c r="MIS33" s="9"/>
      <c r="MIT33" s="9"/>
      <c r="MIU33" s="9"/>
      <c r="MIV33" s="9"/>
      <c r="MIW33" s="9"/>
      <c r="MIX33" s="9"/>
      <c r="MIY33" s="9"/>
      <c r="MIZ33" s="9"/>
      <c r="MJA33" s="9"/>
      <c r="MJB33" s="9"/>
      <c r="MJC33" s="9"/>
      <c r="MJD33" s="9"/>
      <c r="MJE33" s="9"/>
      <c r="MJF33" s="9"/>
      <c r="MJG33" s="9"/>
      <c r="MJH33" s="9"/>
      <c r="MJI33" s="9"/>
      <c r="MJJ33" s="9"/>
      <c r="MJK33" s="9"/>
      <c r="MJL33" s="9"/>
      <c r="MJM33" s="9"/>
      <c r="MJN33" s="9"/>
      <c r="MJO33" s="9"/>
      <c r="MJP33" s="9"/>
      <c r="MJQ33" s="9"/>
      <c r="MJR33" s="9"/>
      <c r="MJS33" s="9"/>
      <c r="MJT33" s="9"/>
      <c r="MJU33" s="9"/>
      <c r="MJV33" s="9"/>
      <c r="MJW33" s="9"/>
      <c r="MJX33" s="9"/>
      <c r="MJY33" s="9"/>
      <c r="MJZ33" s="9"/>
      <c r="MKA33" s="9"/>
      <c r="MKB33" s="9"/>
      <c r="MKC33" s="9"/>
      <c r="MKD33" s="9"/>
      <c r="MKE33" s="9"/>
      <c r="MKF33" s="9"/>
      <c r="MKG33" s="9"/>
      <c r="MKH33" s="9"/>
      <c r="MKI33" s="9"/>
      <c r="MKJ33" s="9"/>
      <c r="MKK33" s="9"/>
      <c r="MKL33" s="9"/>
      <c r="MKM33" s="9"/>
      <c r="MKN33" s="9"/>
      <c r="MKO33" s="9"/>
      <c r="MKP33" s="9"/>
      <c r="MKQ33" s="9"/>
      <c r="MKR33" s="9"/>
      <c r="MKS33" s="9"/>
      <c r="MKT33" s="9"/>
      <c r="MKU33" s="9"/>
      <c r="MKV33" s="9"/>
      <c r="MKW33" s="9"/>
      <c r="MKX33" s="9"/>
      <c r="MKY33" s="9"/>
      <c r="MKZ33" s="9"/>
      <c r="MLA33" s="9"/>
      <c r="MLB33" s="9"/>
      <c r="MLC33" s="9"/>
      <c r="MLD33" s="9"/>
      <c r="MLE33" s="9"/>
      <c r="MLF33" s="9"/>
      <c r="MLG33" s="9"/>
      <c r="MLH33" s="9"/>
      <c r="MLI33" s="9"/>
      <c r="MLJ33" s="9"/>
      <c r="MLK33" s="9"/>
      <c r="MLL33" s="9"/>
      <c r="MLM33" s="9"/>
      <c r="MLN33" s="9"/>
      <c r="MLO33" s="9"/>
      <c r="MLP33" s="9"/>
      <c r="MLQ33" s="9"/>
      <c r="MLR33" s="9"/>
      <c r="MLS33" s="9"/>
      <c r="MLT33" s="9"/>
      <c r="MLU33" s="9"/>
      <c r="MLV33" s="9"/>
      <c r="MLW33" s="9"/>
      <c r="MLX33" s="9"/>
      <c r="MLY33" s="9"/>
      <c r="MLZ33" s="9"/>
      <c r="MMA33" s="9"/>
      <c r="MMB33" s="9"/>
      <c r="MMC33" s="9"/>
      <c r="MMD33" s="9"/>
      <c r="MME33" s="9"/>
      <c r="MMF33" s="9"/>
      <c r="MMG33" s="9"/>
      <c r="MMH33" s="9"/>
      <c r="MMI33" s="9"/>
      <c r="MMJ33" s="9"/>
      <c r="MMK33" s="9"/>
      <c r="MML33" s="9"/>
      <c r="MMM33" s="9"/>
      <c r="MMN33" s="9"/>
      <c r="MMO33" s="9"/>
      <c r="MMP33" s="9"/>
      <c r="MMQ33" s="9"/>
      <c r="MMR33" s="9"/>
      <c r="MMS33" s="9"/>
      <c r="MMT33" s="9"/>
      <c r="MMU33" s="9"/>
      <c r="MMV33" s="9"/>
      <c r="MMW33" s="9"/>
      <c r="MMX33" s="9"/>
      <c r="MMY33" s="9"/>
      <c r="MMZ33" s="9"/>
      <c r="MNA33" s="9"/>
      <c r="MNB33" s="9"/>
      <c r="MNC33" s="9"/>
      <c r="MND33" s="9"/>
      <c r="MNE33" s="9"/>
      <c r="MNF33" s="9"/>
      <c r="MNG33" s="9"/>
      <c r="MNH33" s="9"/>
      <c r="MNI33" s="9"/>
      <c r="MNJ33" s="9"/>
      <c r="MNK33" s="9"/>
      <c r="MNL33" s="9"/>
      <c r="MNM33" s="9"/>
      <c r="MNN33" s="9"/>
      <c r="MNO33" s="9"/>
      <c r="MNP33" s="9"/>
      <c r="MNQ33" s="9"/>
      <c r="MNR33" s="9"/>
      <c r="MNS33" s="9"/>
      <c r="MNT33" s="9"/>
      <c r="MNU33" s="9"/>
      <c r="MNV33" s="9"/>
      <c r="MNW33" s="9"/>
      <c r="MNX33" s="9"/>
      <c r="MNY33" s="9"/>
      <c r="MNZ33" s="9"/>
      <c r="MOA33" s="9"/>
      <c r="MOB33" s="9"/>
      <c r="MOC33" s="9"/>
      <c r="MOD33" s="9"/>
      <c r="MOE33" s="9"/>
      <c r="MOF33" s="9"/>
      <c r="MOG33" s="9"/>
      <c r="MOH33" s="9"/>
      <c r="MOI33" s="9"/>
      <c r="MOJ33" s="9"/>
      <c r="MOK33" s="9"/>
      <c r="MOL33" s="9"/>
      <c r="MOM33" s="9"/>
      <c r="MON33" s="9"/>
      <c r="MOO33" s="9"/>
      <c r="MOP33" s="9"/>
      <c r="MOQ33" s="9"/>
      <c r="MOR33" s="9"/>
      <c r="MOS33" s="9"/>
      <c r="MOT33" s="9"/>
      <c r="MOU33" s="9"/>
      <c r="MOV33" s="9"/>
      <c r="MOW33" s="9"/>
      <c r="MOX33" s="9"/>
      <c r="MOY33" s="9"/>
      <c r="MOZ33" s="9"/>
      <c r="MPA33" s="9"/>
      <c r="MPB33" s="9"/>
      <c r="MPC33" s="9"/>
      <c r="MPD33" s="9"/>
      <c r="MPE33" s="9"/>
      <c r="MPF33" s="9"/>
      <c r="MPG33" s="9"/>
      <c r="MPH33" s="9"/>
      <c r="MPI33" s="9"/>
      <c r="MPJ33" s="9"/>
      <c r="MPK33" s="9"/>
      <c r="MPL33" s="9"/>
      <c r="MPM33" s="9"/>
      <c r="MPN33" s="9"/>
      <c r="MPO33" s="9"/>
      <c r="MPP33" s="9"/>
      <c r="MPQ33" s="9"/>
      <c r="MPR33" s="9"/>
      <c r="MPS33" s="9"/>
      <c r="MPT33" s="9"/>
      <c r="MPU33" s="9"/>
      <c r="MPV33" s="9"/>
      <c r="MPW33" s="9"/>
      <c r="MPX33" s="9"/>
      <c r="MPY33" s="9"/>
      <c r="MPZ33" s="9"/>
      <c r="MQA33" s="9"/>
      <c r="MQB33" s="9"/>
      <c r="MQC33" s="9"/>
      <c r="MQD33" s="9"/>
      <c r="MQE33" s="9"/>
      <c r="MQF33" s="9"/>
      <c r="MQG33" s="9"/>
      <c r="MQH33" s="9"/>
      <c r="MQI33" s="9"/>
      <c r="MQJ33" s="9"/>
      <c r="MQK33" s="9"/>
      <c r="MQL33" s="9"/>
      <c r="MQM33" s="9"/>
      <c r="MQN33" s="9"/>
      <c r="MQO33" s="9"/>
      <c r="MQP33" s="9"/>
      <c r="MQQ33" s="9"/>
      <c r="MQR33" s="9"/>
      <c r="MQS33" s="9"/>
      <c r="MQT33" s="9"/>
      <c r="MQU33" s="9"/>
      <c r="MQV33" s="9"/>
      <c r="MQW33" s="9"/>
      <c r="MQX33" s="9"/>
      <c r="MQY33" s="9"/>
      <c r="MQZ33" s="9"/>
      <c r="MRA33" s="9"/>
      <c r="MRB33" s="9"/>
      <c r="MRC33" s="9"/>
      <c r="MRD33" s="9"/>
      <c r="MRE33" s="9"/>
      <c r="MRF33" s="9"/>
      <c r="MRG33" s="9"/>
      <c r="MRH33" s="9"/>
      <c r="MRI33" s="9"/>
      <c r="MRJ33" s="9"/>
      <c r="MRK33" s="9"/>
      <c r="MRL33" s="9"/>
      <c r="MRM33" s="9"/>
      <c r="MRN33" s="9"/>
      <c r="MRO33" s="9"/>
      <c r="MRP33" s="9"/>
      <c r="MRQ33" s="9"/>
      <c r="MRR33" s="9"/>
      <c r="MRS33" s="9"/>
      <c r="MRT33" s="9"/>
      <c r="MRU33" s="9"/>
      <c r="MRV33" s="9"/>
      <c r="MRW33" s="9"/>
      <c r="MRX33" s="9"/>
      <c r="MRY33" s="9"/>
      <c r="MRZ33" s="9"/>
      <c r="MSA33" s="9"/>
      <c r="MSB33" s="9"/>
      <c r="MSC33" s="9"/>
      <c r="MSD33" s="9"/>
      <c r="MSE33" s="9"/>
      <c r="MSF33" s="9"/>
      <c r="MSG33" s="9"/>
      <c r="MSH33" s="9"/>
      <c r="MSI33" s="9"/>
      <c r="MSJ33" s="9"/>
      <c r="MSK33" s="9"/>
      <c r="MSL33" s="9"/>
      <c r="MSM33" s="9"/>
      <c r="MSN33" s="9"/>
      <c r="MSO33" s="9"/>
      <c r="MSP33" s="9"/>
      <c r="MSQ33" s="9"/>
      <c r="MSR33" s="9"/>
      <c r="MSS33" s="9"/>
      <c r="MST33" s="9"/>
      <c r="MSU33" s="9"/>
      <c r="MSV33" s="9"/>
      <c r="MSW33" s="9"/>
      <c r="MSX33" s="9"/>
      <c r="MSY33" s="9"/>
      <c r="MSZ33" s="9"/>
      <c r="MTA33" s="9"/>
      <c r="MTB33" s="9"/>
      <c r="MTC33" s="9"/>
      <c r="MTD33" s="9"/>
      <c r="MTE33" s="9"/>
      <c r="MTF33" s="9"/>
      <c r="MTG33" s="9"/>
      <c r="MTH33" s="9"/>
      <c r="MTI33" s="9"/>
      <c r="MTJ33" s="9"/>
      <c r="MTK33" s="9"/>
      <c r="MTL33" s="9"/>
      <c r="MTM33" s="9"/>
      <c r="MTN33" s="9"/>
      <c r="MTO33" s="9"/>
      <c r="MTP33" s="9"/>
      <c r="MTQ33" s="9"/>
      <c r="MTR33" s="9"/>
      <c r="MTS33" s="9"/>
      <c r="MTT33" s="9"/>
      <c r="MTU33" s="9"/>
      <c r="MTV33" s="9"/>
      <c r="MTW33" s="9"/>
      <c r="MTX33" s="9"/>
      <c r="MTY33" s="9"/>
      <c r="MTZ33" s="9"/>
      <c r="MUA33" s="9"/>
      <c r="MUB33" s="9"/>
      <c r="MUC33" s="9"/>
      <c r="MUD33" s="9"/>
      <c r="MUE33" s="9"/>
      <c r="MUF33" s="9"/>
      <c r="MUG33" s="9"/>
      <c r="MUH33" s="9"/>
      <c r="MUI33" s="9"/>
      <c r="MUJ33" s="9"/>
      <c r="MUK33" s="9"/>
      <c r="MUL33" s="9"/>
      <c r="MUM33" s="9"/>
      <c r="MUN33" s="9"/>
      <c r="MUO33" s="9"/>
      <c r="MUP33" s="9"/>
      <c r="MUQ33" s="9"/>
      <c r="MUR33" s="9"/>
      <c r="MUS33" s="9"/>
      <c r="MUT33" s="9"/>
      <c r="MUU33" s="9"/>
      <c r="MUV33" s="9"/>
      <c r="MUW33" s="9"/>
      <c r="MUX33" s="9"/>
      <c r="MUY33" s="9"/>
      <c r="MUZ33" s="9"/>
      <c r="MVA33" s="9"/>
      <c r="MVB33" s="9"/>
      <c r="MVC33" s="9"/>
      <c r="MVD33" s="9"/>
      <c r="MVE33" s="9"/>
      <c r="MVF33" s="9"/>
      <c r="MVG33" s="9"/>
      <c r="MVH33" s="9"/>
      <c r="MVI33" s="9"/>
      <c r="MVJ33" s="9"/>
      <c r="MVK33" s="9"/>
      <c r="MVL33" s="9"/>
      <c r="MVM33" s="9"/>
      <c r="MVN33" s="9"/>
      <c r="MVO33" s="9"/>
      <c r="MVP33" s="9"/>
      <c r="MVQ33" s="9"/>
      <c r="MVR33" s="9"/>
      <c r="MVS33" s="9"/>
      <c r="MVT33" s="9"/>
      <c r="MVU33" s="9"/>
      <c r="MVV33" s="9"/>
      <c r="MVW33" s="9"/>
      <c r="MVX33" s="9"/>
      <c r="MVY33" s="9"/>
      <c r="MVZ33" s="9"/>
      <c r="MWA33" s="9"/>
      <c r="MWB33" s="9"/>
      <c r="MWC33" s="9"/>
      <c r="MWD33" s="9"/>
      <c r="MWE33" s="9"/>
      <c r="MWF33" s="9"/>
      <c r="MWG33" s="9"/>
      <c r="MWH33" s="9"/>
      <c r="MWI33" s="9"/>
      <c r="MWJ33" s="9"/>
      <c r="MWK33" s="9"/>
      <c r="MWL33" s="9"/>
      <c r="MWM33" s="9"/>
      <c r="MWN33" s="9"/>
      <c r="MWO33" s="9"/>
      <c r="MWP33" s="9"/>
      <c r="MWQ33" s="9"/>
      <c r="MWR33" s="9"/>
      <c r="MWS33" s="9"/>
      <c r="MWT33" s="9"/>
      <c r="MWU33" s="9"/>
      <c r="MWV33" s="9"/>
      <c r="MWW33" s="9"/>
      <c r="MWX33" s="9"/>
      <c r="MWY33" s="9"/>
      <c r="MWZ33" s="9"/>
      <c r="MXA33" s="9"/>
      <c r="MXB33" s="9"/>
      <c r="MXC33" s="9"/>
      <c r="MXD33" s="9"/>
      <c r="MXE33" s="9"/>
      <c r="MXF33" s="9"/>
      <c r="MXG33" s="9"/>
      <c r="MXH33" s="9"/>
      <c r="MXI33" s="9"/>
      <c r="MXJ33" s="9"/>
      <c r="MXK33" s="9"/>
      <c r="MXL33" s="9"/>
      <c r="MXM33" s="9"/>
      <c r="MXN33" s="9"/>
      <c r="MXO33" s="9"/>
      <c r="MXP33" s="9"/>
      <c r="MXQ33" s="9"/>
      <c r="MXR33" s="9"/>
      <c r="MXS33" s="9"/>
      <c r="MXT33" s="9"/>
      <c r="MXU33" s="9"/>
      <c r="MXV33" s="9"/>
      <c r="MXW33" s="9"/>
      <c r="MXX33" s="9"/>
      <c r="MXY33" s="9"/>
      <c r="MXZ33" s="9"/>
      <c r="MYA33" s="9"/>
      <c r="MYB33" s="9"/>
      <c r="MYC33" s="9"/>
      <c r="MYD33" s="9"/>
      <c r="MYE33" s="9"/>
      <c r="MYF33" s="9"/>
      <c r="MYG33" s="9"/>
      <c r="MYH33" s="9"/>
      <c r="MYI33" s="9"/>
      <c r="MYJ33" s="9"/>
      <c r="MYK33" s="9"/>
      <c r="MYL33" s="9"/>
      <c r="MYM33" s="9"/>
      <c r="MYN33" s="9"/>
      <c r="MYO33" s="9"/>
      <c r="MYP33" s="9"/>
      <c r="MYQ33" s="9"/>
      <c r="MYR33" s="9"/>
      <c r="MYS33" s="9"/>
      <c r="MYT33" s="9"/>
      <c r="MYU33" s="9"/>
      <c r="MYV33" s="9"/>
      <c r="MYW33" s="9"/>
      <c r="MYX33" s="9"/>
      <c r="MYY33" s="9"/>
      <c r="MYZ33" s="9"/>
      <c r="MZA33" s="9"/>
      <c r="MZB33" s="9"/>
      <c r="MZC33" s="9"/>
      <c r="MZD33" s="9"/>
      <c r="MZE33" s="9"/>
      <c r="MZF33" s="9"/>
      <c r="MZG33" s="9"/>
      <c r="MZH33" s="9"/>
      <c r="MZI33" s="9"/>
      <c r="MZJ33" s="9"/>
      <c r="MZK33" s="9"/>
      <c r="MZL33" s="9"/>
      <c r="MZM33" s="9"/>
      <c r="MZN33" s="9"/>
      <c r="MZO33" s="9"/>
      <c r="MZP33" s="9"/>
      <c r="MZQ33" s="9"/>
      <c r="MZR33" s="9"/>
      <c r="MZS33" s="9"/>
      <c r="MZT33" s="9"/>
      <c r="MZU33" s="9"/>
      <c r="MZV33" s="9"/>
      <c r="MZW33" s="9"/>
      <c r="MZX33" s="9"/>
      <c r="MZY33" s="9"/>
      <c r="MZZ33" s="9"/>
      <c r="NAA33" s="9"/>
      <c r="NAB33" s="9"/>
      <c r="NAC33" s="9"/>
      <c r="NAD33" s="9"/>
      <c r="NAE33" s="9"/>
      <c r="NAF33" s="9"/>
      <c r="NAG33" s="9"/>
      <c r="NAH33" s="9"/>
      <c r="NAI33" s="9"/>
      <c r="NAJ33" s="9"/>
      <c r="NAK33" s="9"/>
      <c r="NAL33" s="9"/>
      <c r="NAM33" s="9"/>
      <c r="NAN33" s="9"/>
      <c r="NAO33" s="9"/>
      <c r="NAP33" s="9"/>
      <c r="NAQ33" s="9"/>
      <c r="NAR33" s="9"/>
      <c r="NAS33" s="9"/>
      <c r="NAT33" s="9"/>
      <c r="NAU33" s="9"/>
      <c r="NAV33" s="9"/>
      <c r="NAW33" s="9"/>
      <c r="NAX33" s="9"/>
      <c r="NAY33" s="9"/>
      <c r="NAZ33" s="9"/>
      <c r="NBA33" s="9"/>
      <c r="NBB33" s="9"/>
      <c r="NBC33" s="9"/>
      <c r="NBD33" s="9"/>
      <c r="NBE33" s="9"/>
      <c r="NBF33" s="9"/>
      <c r="NBG33" s="9"/>
      <c r="NBH33" s="9"/>
      <c r="NBI33" s="9"/>
      <c r="NBJ33" s="9"/>
      <c r="NBK33" s="9"/>
      <c r="NBL33" s="9"/>
      <c r="NBM33" s="9"/>
      <c r="NBN33" s="9"/>
      <c r="NBO33" s="9"/>
      <c r="NBP33" s="9"/>
      <c r="NBQ33" s="9"/>
      <c r="NBR33" s="9"/>
      <c r="NBS33" s="9"/>
      <c r="NBT33" s="9"/>
      <c r="NBU33" s="9"/>
      <c r="NBV33" s="9"/>
      <c r="NBW33" s="9"/>
      <c r="NBX33" s="9"/>
      <c r="NBY33" s="9"/>
      <c r="NBZ33" s="9"/>
      <c r="NCA33" s="9"/>
      <c r="NCB33" s="9"/>
      <c r="NCC33" s="9"/>
      <c r="NCD33" s="9"/>
      <c r="NCE33" s="9"/>
      <c r="NCF33" s="9"/>
      <c r="NCG33" s="9"/>
      <c r="NCH33" s="9"/>
      <c r="NCI33" s="9"/>
      <c r="NCJ33" s="9"/>
      <c r="NCK33" s="9"/>
      <c r="NCL33" s="9"/>
      <c r="NCM33" s="9"/>
      <c r="NCN33" s="9"/>
      <c r="NCO33" s="9"/>
      <c r="NCP33" s="9"/>
      <c r="NCQ33" s="9"/>
      <c r="NCR33" s="9"/>
      <c r="NCS33" s="9"/>
      <c r="NCT33" s="9"/>
      <c r="NCU33" s="9"/>
      <c r="NCV33" s="9"/>
      <c r="NCW33" s="9"/>
      <c r="NCX33" s="9"/>
      <c r="NCY33" s="9"/>
      <c r="NCZ33" s="9"/>
      <c r="NDA33" s="9"/>
      <c r="NDB33" s="9"/>
      <c r="NDC33" s="9"/>
      <c r="NDD33" s="9"/>
      <c r="NDE33" s="9"/>
      <c r="NDF33" s="9"/>
      <c r="NDG33" s="9"/>
      <c r="NDH33" s="9"/>
      <c r="NDI33" s="9"/>
      <c r="NDJ33" s="9"/>
      <c r="NDK33" s="9"/>
      <c r="NDL33" s="9"/>
      <c r="NDM33" s="9"/>
      <c r="NDN33" s="9"/>
      <c r="NDO33" s="9"/>
      <c r="NDP33" s="9"/>
      <c r="NDQ33" s="9"/>
      <c r="NDR33" s="9"/>
      <c r="NDS33" s="9"/>
      <c r="NDT33" s="9"/>
      <c r="NDU33" s="9"/>
      <c r="NDV33" s="9"/>
      <c r="NDW33" s="9"/>
      <c r="NDX33" s="9"/>
      <c r="NDY33" s="9"/>
      <c r="NDZ33" s="9"/>
      <c r="NEA33" s="9"/>
      <c r="NEB33" s="9"/>
      <c r="NEC33" s="9"/>
      <c r="NED33" s="9"/>
      <c r="NEE33" s="9"/>
      <c r="NEF33" s="9"/>
      <c r="NEG33" s="9"/>
      <c r="NEH33" s="9"/>
      <c r="NEI33" s="9"/>
      <c r="NEJ33" s="9"/>
      <c r="NEK33" s="9"/>
      <c r="NEL33" s="9"/>
      <c r="NEM33" s="9"/>
      <c r="NEN33" s="9"/>
      <c r="NEO33" s="9"/>
      <c r="NEP33" s="9"/>
      <c r="NEQ33" s="9"/>
      <c r="NER33" s="9"/>
      <c r="NES33" s="9"/>
      <c r="NET33" s="9"/>
      <c r="NEU33" s="9"/>
      <c r="NEV33" s="9"/>
      <c r="NEW33" s="9"/>
      <c r="NEX33" s="9"/>
      <c r="NEY33" s="9"/>
      <c r="NEZ33" s="9"/>
      <c r="NFA33" s="9"/>
      <c r="NFB33" s="9"/>
      <c r="NFC33" s="9"/>
      <c r="NFD33" s="9"/>
      <c r="NFE33" s="9"/>
      <c r="NFF33" s="9"/>
      <c r="NFG33" s="9"/>
      <c r="NFH33" s="9"/>
      <c r="NFI33" s="9"/>
      <c r="NFJ33" s="9"/>
      <c r="NFK33" s="9"/>
      <c r="NFL33" s="9"/>
      <c r="NFM33" s="9"/>
      <c r="NFN33" s="9"/>
      <c r="NFO33" s="9"/>
      <c r="NFP33" s="9"/>
      <c r="NFQ33" s="9"/>
      <c r="NFR33" s="9"/>
      <c r="NFS33" s="9"/>
      <c r="NFT33" s="9"/>
      <c r="NFU33" s="9"/>
      <c r="NFV33" s="9"/>
      <c r="NFW33" s="9"/>
      <c r="NFX33" s="9"/>
      <c r="NFY33" s="9"/>
      <c r="NFZ33" s="9"/>
      <c r="NGA33" s="9"/>
      <c r="NGB33" s="9"/>
      <c r="NGC33" s="9"/>
      <c r="NGD33" s="9"/>
      <c r="NGE33" s="9"/>
      <c r="NGF33" s="9"/>
      <c r="NGG33" s="9"/>
      <c r="NGH33" s="9"/>
      <c r="NGI33" s="9"/>
      <c r="NGJ33" s="9"/>
      <c r="NGK33" s="9"/>
      <c r="NGL33" s="9"/>
      <c r="NGM33" s="9"/>
      <c r="NGN33" s="9"/>
      <c r="NGO33" s="9"/>
      <c r="NGP33" s="9"/>
      <c r="NGQ33" s="9"/>
      <c r="NGR33" s="9"/>
      <c r="NGS33" s="9"/>
      <c r="NGT33" s="9"/>
      <c r="NGU33" s="9"/>
      <c r="NGV33" s="9"/>
      <c r="NGW33" s="9"/>
      <c r="NGX33" s="9"/>
      <c r="NGY33" s="9"/>
      <c r="NGZ33" s="9"/>
      <c r="NHA33" s="9"/>
      <c r="NHB33" s="9"/>
      <c r="NHC33" s="9"/>
      <c r="NHD33" s="9"/>
      <c r="NHE33" s="9"/>
      <c r="NHF33" s="9"/>
      <c r="NHG33" s="9"/>
      <c r="NHH33" s="9"/>
      <c r="NHI33" s="9"/>
      <c r="NHJ33" s="9"/>
      <c r="NHK33" s="9"/>
      <c r="NHL33" s="9"/>
      <c r="NHM33" s="9"/>
      <c r="NHN33" s="9"/>
      <c r="NHO33" s="9"/>
      <c r="NHP33" s="9"/>
      <c r="NHQ33" s="9"/>
      <c r="NHR33" s="9"/>
      <c r="NHS33" s="9"/>
      <c r="NHT33" s="9"/>
      <c r="NHU33" s="9"/>
      <c r="NHV33" s="9"/>
      <c r="NHW33" s="9"/>
      <c r="NHX33" s="9"/>
      <c r="NHY33" s="9"/>
      <c r="NHZ33" s="9"/>
      <c r="NIA33" s="9"/>
      <c r="NIB33" s="9"/>
      <c r="NIC33" s="9"/>
      <c r="NID33" s="9"/>
      <c r="NIE33" s="9"/>
      <c r="NIF33" s="9"/>
      <c r="NIG33" s="9"/>
      <c r="NIH33" s="9"/>
      <c r="NII33" s="9"/>
      <c r="NIJ33" s="9"/>
      <c r="NIK33" s="9"/>
      <c r="NIL33" s="9"/>
      <c r="NIM33" s="9"/>
      <c r="NIN33" s="9"/>
      <c r="NIO33" s="9"/>
      <c r="NIP33" s="9"/>
      <c r="NIQ33" s="9"/>
      <c r="NIR33" s="9"/>
      <c r="NIS33" s="9"/>
      <c r="NIT33" s="9"/>
      <c r="NIU33" s="9"/>
      <c r="NIV33" s="9"/>
      <c r="NIW33" s="9"/>
      <c r="NIX33" s="9"/>
      <c r="NIY33" s="9"/>
      <c r="NIZ33" s="9"/>
      <c r="NJA33" s="9"/>
      <c r="NJB33" s="9"/>
      <c r="NJC33" s="9"/>
      <c r="NJD33" s="9"/>
      <c r="NJE33" s="9"/>
      <c r="NJF33" s="9"/>
      <c r="NJG33" s="9"/>
      <c r="NJH33" s="9"/>
      <c r="NJI33" s="9"/>
      <c r="NJJ33" s="9"/>
      <c r="NJK33" s="9"/>
      <c r="NJL33" s="9"/>
      <c r="NJM33" s="9"/>
      <c r="NJN33" s="9"/>
      <c r="NJO33" s="9"/>
      <c r="NJP33" s="9"/>
      <c r="NJQ33" s="9"/>
      <c r="NJR33" s="9"/>
      <c r="NJS33" s="9"/>
      <c r="NJT33" s="9"/>
      <c r="NJU33" s="9"/>
      <c r="NJV33" s="9"/>
      <c r="NJW33" s="9"/>
      <c r="NJX33" s="9"/>
      <c r="NJY33" s="9"/>
      <c r="NJZ33" s="9"/>
      <c r="NKA33" s="9"/>
      <c r="NKB33" s="9"/>
      <c r="NKC33" s="9"/>
      <c r="NKD33" s="9"/>
      <c r="NKE33" s="9"/>
      <c r="NKF33" s="9"/>
      <c r="NKG33" s="9"/>
      <c r="NKH33" s="9"/>
      <c r="NKI33" s="9"/>
      <c r="NKJ33" s="9"/>
      <c r="NKK33" s="9"/>
      <c r="NKL33" s="9"/>
      <c r="NKM33" s="9"/>
      <c r="NKN33" s="9"/>
      <c r="NKO33" s="9"/>
      <c r="NKP33" s="9"/>
      <c r="NKQ33" s="9"/>
      <c r="NKR33" s="9"/>
      <c r="NKS33" s="9"/>
      <c r="NKT33" s="9"/>
      <c r="NKU33" s="9"/>
      <c r="NKV33" s="9"/>
      <c r="NKW33" s="9"/>
      <c r="NKX33" s="9"/>
      <c r="NKY33" s="9"/>
      <c r="NKZ33" s="9"/>
      <c r="NLA33" s="9"/>
      <c r="NLB33" s="9"/>
      <c r="NLC33" s="9"/>
      <c r="NLD33" s="9"/>
      <c r="NLE33" s="9"/>
      <c r="NLF33" s="9"/>
      <c r="NLG33" s="9"/>
      <c r="NLH33" s="9"/>
      <c r="NLI33" s="9"/>
      <c r="NLJ33" s="9"/>
      <c r="NLK33" s="9"/>
      <c r="NLL33" s="9"/>
      <c r="NLM33" s="9"/>
      <c r="NLN33" s="9"/>
      <c r="NLO33" s="9"/>
      <c r="NLP33" s="9"/>
      <c r="NLQ33" s="9"/>
      <c r="NLR33" s="9"/>
      <c r="NLS33" s="9"/>
      <c r="NLT33" s="9"/>
      <c r="NLU33" s="9"/>
      <c r="NLV33" s="9"/>
      <c r="NLW33" s="9"/>
      <c r="NLX33" s="9"/>
      <c r="NLY33" s="9"/>
      <c r="NLZ33" s="9"/>
      <c r="NMA33" s="9"/>
      <c r="NMB33" s="9"/>
      <c r="NMC33" s="9"/>
      <c r="NMD33" s="9"/>
      <c r="NME33" s="9"/>
      <c r="NMF33" s="9"/>
      <c r="NMG33" s="9"/>
      <c r="NMH33" s="9"/>
      <c r="NMI33" s="9"/>
      <c r="NMJ33" s="9"/>
      <c r="NMK33" s="9"/>
      <c r="NML33" s="9"/>
      <c r="NMM33" s="9"/>
      <c r="NMN33" s="9"/>
      <c r="NMO33" s="9"/>
      <c r="NMP33" s="9"/>
      <c r="NMQ33" s="9"/>
      <c r="NMR33" s="9"/>
      <c r="NMS33" s="9"/>
      <c r="NMT33" s="9"/>
      <c r="NMU33" s="9"/>
      <c r="NMV33" s="9"/>
      <c r="NMW33" s="9"/>
      <c r="NMX33" s="9"/>
      <c r="NMY33" s="9"/>
      <c r="NMZ33" s="9"/>
      <c r="NNA33" s="9"/>
      <c r="NNB33" s="9"/>
      <c r="NNC33" s="9"/>
      <c r="NND33" s="9"/>
      <c r="NNE33" s="9"/>
      <c r="NNF33" s="9"/>
      <c r="NNG33" s="9"/>
      <c r="NNH33" s="9"/>
      <c r="NNI33" s="9"/>
      <c r="NNJ33" s="9"/>
      <c r="NNK33" s="9"/>
      <c r="NNL33" s="9"/>
      <c r="NNM33" s="9"/>
      <c r="NNN33" s="9"/>
      <c r="NNO33" s="9"/>
      <c r="NNP33" s="9"/>
      <c r="NNQ33" s="9"/>
      <c r="NNR33" s="9"/>
      <c r="NNS33" s="9"/>
      <c r="NNT33" s="9"/>
      <c r="NNU33" s="9"/>
      <c r="NNV33" s="9"/>
      <c r="NNW33" s="9"/>
      <c r="NNX33" s="9"/>
      <c r="NNY33" s="9"/>
      <c r="NNZ33" s="9"/>
      <c r="NOA33" s="9"/>
      <c r="NOB33" s="9"/>
      <c r="NOC33" s="9"/>
      <c r="NOD33" s="9"/>
      <c r="NOE33" s="9"/>
      <c r="NOF33" s="9"/>
      <c r="NOG33" s="9"/>
      <c r="NOH33" s="9"/>
      <c r="NOI33" s="9"/>
      <c r="NOJ33" s="9"/>
      <c r="NOK33" s="9"/>
      <c r="NOL33" s="9"/>
      <c r="NOM33" s="9"/>
      <c r="NON33" s="9"/>
      <c r="NOO33" s="9"/>
      <c r="NOP33" s="9"/>
      <c r="NOQ33" s="9"/>
      <c r="NOR33" s="9"/>
      <c r="NOS33" s="9"/>
      <c r="NOT33" s="9"/>
      <c r="NOU33" s="9"/>
      <c r="NOV33" s="9"/>
      <c r="NOW33" s="9"/>
      <c r="NOX33" s="9"/>
      <c r="NOY33" s="9"/>
      <c r="NOZ33" s="9"/>
      <c r="NPA33" s="9"/>
      <c r="NPB33" s="9"/>
      <c r="NPC33" s="9"/>
      <c r="NPD33" s="9"/>
      <c r="NPE33" s="9"/>
      <c r="NPF33" s="9"/>
      <c r="NPG33" s="9"/>
      <c r="NPH33" s="9"/>
      <c r="NPI33" s="9"/>
      <c r="NPJ33" s="9"/>
      <c r="NPK33" s="9"/>
      <c r="NPL33" s="9"/>
      <c r="NPM33" s="9"/>
      <c r="NPN33" s="9"/>
      <c r="NPO33" s="9"/>
      <c r="NPP33" s="9"/>
      <c r="NPQ33" s="9"/>
      <c r="NPR33" s="9"/>
      <c r="NPS33" s="9"/>
      <c r="NPT33" s="9"/>
      <c r="NPU33" s="9"/>
      <c r="NPV33" s="9"/>
      <c r="NPW33" s="9"/>
      <c r="NPX33" s="9"/>
      <c r="NPY33" s="9"/>
      <c r="NPZ33" s="9"/>
      <c r="NQA33" s="9"/>
      <c r="NQB33" s="9"/>
      <c r="NQC33" s="9"/>
      <c r="NQD33" s="9"/>
      <c r="NQE33" s="9"/>
      <c r="NQF33" s="9"/>
      <c r="NQG33" s="9"/>
      <c r="NQH33" s="9"/>
      <c r="NQI33" s="9"/>
      <c r="NQJ33" s="9"/>
      <c r="NQK33" s="9"/>
      <c r="NQL33" s="9"/>
      <c r="NQM33" s="9"/>
      <c r="NQN33" s="9"/>
      <c r="NQO33" s="9"/>
      <c r="NQP33" s="9"/>
      <c r="NQQ33" s="9"/>
      <c r="NQR33" s="9"/>
      <c r="NQS33" s="9"/>
      <c r="NQT33" s="9"/>
      <c r="NQU33" s="9"/>
      <c r="NQV33" s="9"/>
      <c r="NQW33" s="9"/>
      <c r="NQX33" s="9"/>
      <c r="NQY33" s="9"/>
      <c r="NQZ33" s="9"/>
      <c r="NRA33" s="9"/>
      <c r="NRB33" s="9"/>
      <c r="NRC33" s="9"/>
      <c r="NRD33" s="9"/>
      <c r="NRE33" s="9"/>
      <c r="NRF33" s="9"/>
      <c r="NRG33" s="9"/>
      <c r="NRH33" s="9"/>
      <c r="NRI33" s="9"/>
      <c r="NRJ33" s="9"/>
      <c r="NRK33" s="9"/>
      <c r="NRL33" s="9"/>
      <c r="NRM33" s="9"/>
      <c r="NRN33" s="9"/>
      <c r="NRO33" s="9"/>
      <c r="NRP33" s="9"/>
      <c r="NRQ33" s="9"/>
      <c r="NRR33" s="9"/>
      <c r="NRS33" s="9"/>
      <c r="NRT33" s="9"/>
      <c r="NRU33" s="9"/>
      <c r="NRV33" s="9"/>
      <c r="NRW33" s="9"/>
      <c r="NRX33" s="9"/>
      <c r="NRY33" s="9"/>
      <c r="NRZ33" s="9"/>
      <c r="NSA33" s="9"/>
      <c r="NSB33" s="9"/>
      <c r="NSC33" s="9"/>
      <c r="NSD33" s="9"/>
      <c r="NSE33" s="9"/>
      <c r="NSF33" s="9"/>
      <c r="NSG33" s="9"/>
      <c r="NSH33" s="9"/>
      <c r="NSI33" s="9"/>
      <c r="NSJ33" s="9"/>
      <c r="NSK33" s="9"/>
      <c r="NSL33" s="9"/>
      <c r="NSM33" s="9"/>
      <c r="NSN33" s="9"/>
      <c r="NSO33" s="9"/>
      <c r="NSP33" s="9"/>
      <c r="NSQ33" s="9"/>
      <c r="NSR33" s="9"/>
      <c r="NSS33" s="9"/>
      <c r="NST33" s="9"/>
      <c r="NSU33" s="9"/>
      <c r="NSV33" s="9"/>
      <c r="NSW33" s="9"/>
      <c r="NSX33" s="9"/>
      <c r="NSY33" s="9"/>
      <c r="NSZ33" s="9"/>
      <c r="NTA33" s="9"/>
      <c r="NTB33" s="9"/>
      <c r="NTC33" s="9"/>
      <c r="NTD33" s="9"/>
      <c r="NTE33" s="9"/>
      <c r="NTF33" s="9"/>
      <c r="NTG33" s="9"/>
      <c r="NTH33" s="9"/>
      <c r="NTI33" s="9"/>
      <c r="NTJ33" s="9"/>
      <c r="NTK33" s="9"/>
      <c r="NTL33" s="9"/>
      <c r="NTM33" s="9"/>
      <c r="NTN33" s="9"/>
      <c r="NTO33" s="9"/>
      <c r="NTP33" s="9"/>
      <c r="NTQ33" s="9"/>
      <c r="NTR33" s="9"/>
      <c r="NTS33" s="9"/>
      <c r="NTT33" s="9"/>
      <c r="NTU33" s="9"/>
      <c r="NTV33" s="9"/>
      <c r="NTW33" s="9"/>
      <c r="NTX33" s="9"/>
      <c r="NTY33" s="9"/>
      <c r="NTZ33" s="9"/>
      <c r="NUA33" s="9"/>
      <c r="NUB33" s="9"/>
      <c r="NUC33" s="9"/>
      <c r="NUD33" s="9"/>
      <c r="NUE33" s="9"/>
      <c r="NUF33" s="9"/>
      <c r="NUG33" s="9"/>
      <c r="NUH33" s="9"/>
      <c r="NUI33" s="9"/>
      <c r="NUJ33" s="9"/>
      <c r="NUK33" s="9"/>
      <c r="NUL33" s="9"/>
      <c r="NUM33" s="9"/>
      <c r="NUN33" s="9"/>
      <c r="NUO33" s="9"/>
      <c r="NUP33" s="9"/>
      <c r="NUQ33" s="9"/>
      <c r="NUR33" s="9"/>
      <c r="NUS33" s="9"/>
      <c r="NUT33" s="9"/>
      <c r="NUU33" s="9"/>
      <c r="NUV33" s="9"/>
      <c r="NUW33" s="9"/>
      <c r="NUX33" s="9"/>
      <c r="NUY33" s="9"/>
      <c r="NUZ33" s="9"/>
      <c r="NVA33" s="9"/>
      <c r="NVB33" s="9"/>
      <c r="NVC33" s="9"/>
      <c r="NVD33" s="9"/>
      <c r="NVE33" s="9"/>
      <c r="NVF33" s="9"/>
      <c r="NVG33" s="9"/>
      <c r="NVH33" s="9"/>
      <c r="NVI33" s="9"/>
      <c r="NVJ33" s="9"/>
      <c r="NVK33" s="9"/>
      <c r="NVL33" s="9"/>
      <c r="NVM33" s="9"/>
      <c r="NVN33" s="9"/>
      <c r="NVO33" s="9"/>
      <c r="NVP33" s="9"/>
      <c r="NVQ33" s="9"/>
      <c r="NVR33" s="9"/>
      <c r="NVS33" s="9"/>
      <c r="NVT33" s="9"/>
      <c r="NVU33" s="9"/>
      <c r="NVV33" s="9"/>
      <c r="NVW33" s="9"/>
      <c r="NVX33" s="9"/>
      <c r="NVY33" s="9"/>
      <c r="NVZ33" s="9"/>
      <c r="NWA33" s="9"/>
      <c r="NWB33" s="9"/>
      <c r="NWC33" s="9"/>
      <c r="NWD33" s="9"/>
      <c r="NWE33" s="9"/>
      <c r="NWF33" s="9"/>
      <c r="NWG33" s="9"/>
      <c r="NWH33" s="9"/>
      <c r="NWI33" s="9"/>
      <c r="NWJ33" s="9"/>
      <c r="NWK33" s="9"/>
      <c r="NWL33" s="9"/>
      <c r="NWM33" s="9"/>
      <c r="NWN33" s="9"/>
      <c r="NWO33" s="9"/>
      <c r="NWP33" s="9"/>
      <c r="NWQ33" s="9"/>
      <c r="NWR33" s="9"/>
      <c r="NWS33" s="9"/>
      <c r="NWT33" s="9"/>
      <c r="NWU33" s="9"/>
      <c r="NWV33" s="9"/>
      <c r="NWW33" s="9"/>
      <c r="NWX33" s="9"/>
      <c r="NWY33" s="9"/>
      <c r="NWZ33" s="9"/>
      <c r="NXA33" s="9"/>
      <c r="NXB33" s="9"/>
      <c r="NXC33" s="9"/>
      <c r="NXD33" s="9"/>
      <c r="NXE33" s="9"/>
      <c r="NXF33" s="9"/>
      <c r="NXG33" s="9"/>
      <c r="NXH33" s="9"/>
      <c r="NXI33" s="9"/>
      <c r="NXJ33" s="9"/>
      <c r="NXK33" s="9"/>
      <c r="NXL33" s="9"/>
      <c r="NXM33" s="9"/>
      <c r="NXN33" s="9"/>
      <c r="NXO33" s="9"/>
      <c r="NXP33" s="9"/>
      <c r="NXQ33" s="9"/>
      <c r="NXR33" s="9"/>
      <c r="NXS33" s="9"/>
      <c r="NXT33" s="9"/>
      <c r="NXU33" s="9"/>
      <c r="NXV33" s="9"/>
      <c r="NXW33" s="9"/>
      <c r="NXX33" s="9"/>
      <c r="NXY33" s="9"/>
      <c r="NXZ33" s="9"/>
      <c r="NYA33" s="9"/>
      <c r="NYB33" s="9"/>
      <c r="NYC33" s="9"/>
      <c r="NYD33" s="9"/>
      <c r="NYE33" s="9"/>
      <c r="NYF33" s="9"/>
      <c r="NYG33" s="9"/>
      <c r="NYH33" s="9"/>
      <c r="NYI33" s="9"/>
      <c r="NYJ33" s="9"/>
      <c r="NYK33" s="9"/>
      <c r="NYL33" s="9"/>
      <c r="NYM33" s="9"/>
      <c r="NYN33" s="9"/>
      <c r="NYO33" s="9"/>
      <c r="NYP33" s="9"/>
      <c r="NYQ33" s="9"/>
      <c r="NYR33" s="9"/>
      <c r="NYS33" s="9"/>
      <c r="NYT33" s="9"/>
      <c r="NYU33" s="9"/>
      <c r="NYV33" s="9"/>
      <c r="NYW33" s="9"/>
      <c r="NYX33" s="9"/>
      <c r="NYY33" s="9"/>
      <c r="NYZ33" s="9"/>
      <c r="NZA33" s="9"/>
      <c r="NZB33" s="9"/>
      <c r="NZC33" s="9"/>
      <c r="NZD33" s="9"/>
      <c r="NZE33" s="9"/>
      <c r="NZF33" s="9"/>
      <c r="NZG33" s="9"/>
      <c r="NZH33" s="9"/>
      <c r="NZI33" s="9"/>
      <c r="NZJ33" s="9"/>
      <c r="NZK33" s="9"/>
      <c r="NZL33" s="9"/>
      <c r="NZM33" s="9"/>
      <c r="NZN33" s="9"/>
      <c r="NZO33" s="9"/>
      <c r="NZP33" s="9"/>
      <c r="NZQ33" s="9"/>
      <c r="NZR33" s="9"/>
      <c r="NZS33" s="9"/>
      <c r="NZT33" s="9"/>
      <c r="NZU33" s="9"/>
      <c r="NZV33" s="9"/>
      <c r="NZW33" s="9"/>
      <c r="NZX33" s="9"/>
      <c r="NZY33" s="9"/>
      <c r="NZZ33" s="9"/>
      <c r="OAA33" s="9"/>
      <c r="OAB33" s="9"/>
      <c r="OAC33" s="9"/>
      <c r="OAD33" s="9"/>
      <c r="OAE33" s="9"/>
      <c r="OAF33" s="9"/>
      <c r="OAG33" s="9"/>
      <c r="OAH33" s="9"/>
      <c r="OAI33" s="9"/>
      <c r="OAJ33" s="9"/>
      <c r="OAK33" s="9"/>
      <c r="OAL33" s="9"/>
      <c r="OAM33" s="9"/>
      <c r="OAN33" s="9"/>
      <c r="OAO33" s="9"/>
      <c r="OAP33" s="9"/>
      <c r="OAQ33" s="9"/>
      <c r="OAR33" s="9"/>
      <c r="OAS33" s="9"/>
      <c r="OAT33" s="9"/>
      <c r="OAU33" s="9"/>
      <c r="OAV33" s="9"/>
      <c r="OAW33" s="9"/>
      <c r="OAX33" s="9"/>
      <c r="OAY33" s="9"/>
      <c r="OAZ33" s="9"/>
      <c r="OBA33" s="9"/>
      <c r="OBB33" s="9"/>
      <c r="OBC33" s="9"/>
      <c r="OBD33" s="9"/>
      <c r="OBE33" s="9"/>
      <c r="OBF33" s="9"/>
      <c r="OBG33" s="9"/>
      <c r="OBH33" s="9"/>
      <c r="OBI33" s="9"/>
      <c r="OBJ33" s="9"/>
      <c r="OBK33" s="9"/>
      <c r="OBL33" s="9"/>
      <c r="OBM33" s="9"/>
      <c r="OBN33" s="9"/>
      <c r="OBO33" s="9"/>
      <c r="OBP33" s="9"/>
      <c r="OBQ33" s="9"/>
      <c r="OBR33" s="9"/>
      <c r="OBS33" s="9"/>
      <c r="OBT33" s="9"/>
      <c r="OBU33" s="9"/>
      <c r="OBV33" s="9"/>
      <c r="OBW33" s="9"/>
      <c r="OBX33" s="9"/>
      <c r="OBY33" s="9"/>
      <c r="OBZ33" s="9"/>
      <c r="OCA33" s="9"/>
      <c r="OCB33" s="9"/>
      <c r="OCC33" s="9"/>
      <c r="OCD33" s="9"/>
      <c r="OCE33" s="9"/>
      <c r="OCF33" s="9"/>
      <c r="OCG33" s="9"/>
      <c r="OCH33" s="9"/>
      <c r="OCI33" s="9"/>
      <c r="OCJ33" s="9"/>
      <c r="OCK33" s="9"/>
      <c r="OCL33" s="9"/>
      <c r="OCM33" s="9"/>
      <c r="OCN33" s="9"/>
      <c r="OCO33" s="9"/>
      <c r="OCP33" s="9"/>
      <c r="OCQ33" s="9"/>
      <c r="OCR33" s="9"/>
      <c r="OCS33" s="9"/>
      <c r="OCT33" s="9"/>
      <c r="OCU33" s="9"/>
      <c r="OCV33" s="9"/>
      <c r="OCW33" s="9"/>
      <c r="OCX33" s="9"/>
      <c r="OCY33" s="9"/>
      <c r="OCZ33" s="9"/>
      <c r="ODA33" s="9"/>
      <c r="ODB33" s="9"/>
      <c r="ODC33" s="9"/>
      <c r="ODD33" s="9"/>
      <c r="ODE33" s="9"/>
      <c r="ODF33" s="9"/>
      <c r="ODG33" s="9"/>
      <c r="ODH33" s="9"/>
      <c r="ODI33" s="9"/>
      <c r="ODJ33" s="9"/>
      <c r="ODK33" s="9"/>
      <c r="ODL33" s="9"/>
      <c r="ODM33" s="9"/>
      <c r="ODN33" s="9"/>
      <c r="ODO33" s="9"/>
      <c r="ODP33" s="9"/>
      <c r="ODQ33" s="9"/>
      <c r="ODR33" s="9"/>
      <c r="ODS33" s="9"/>
      <c r="ODT33" s="9"/>
      <c r="ODU33" s="9"/>
      <c r="ODV33" s="9"/>
      <c r="ODW33" s="9"/>
      <c r="ODX33" s="9"/>
      <c r="ODY33" s="9"/>
      <c r="ODZ33" s="9"/>
      <c r="OEA33" s="9"/>
      <c r="OEB33" s="9"/>
      <c r="OEC33" s="9"/>
      <c r="OED33" s="9"/>
      <c r="OEE33" s="9"/>
      <c r="OEF33" s="9"/>
      <c r="OEG33" s="9"/>
      <c r="OEH33" s="9"/>
      <c r="OEI33" s="9"/>
      <c r="OEJ33" s="9"/>
      <c r="OEK33" s="9"/>
      <c r="OEL33" s="9"/>
      <c r="OEM33" s="9"/>
      <c r="OEN33" s="9"/>
      <c r="OEO33" s="9"/>
      <c r="OEP33" s="9"/>
      <c r="OEQ33" s="9"/>
      <c r="OER33" s="9"/>
      <c r="OES33" s="9"/>
      <c r="OET33" s="9"/>
      <c r="OEU33" s="9"/>
      <c r="OEV33" s="9"/>
      <c r="OEW33" s="9"/>
      <c r="OEX33" s="9"/>
      <c r="OEY33" s="9"/>
      <c r="OEZ33" s="9"/>
      <c r="OFA33" s="9"/>
      <c r="OFB33" s="9"/>
      <c r="OFC33" s="9"/>
      <c r="OFD33" s="9"/>
      <c r="OFE33" s="9"/>
      <c r="OFF33" s="9"/>
      <c r="OFG33" s="9"/>
      <c r="OFH33" s="9"/>
      <c r="OFI33" s="9"/>
      <c r="OFJ33" s="9"/>
      <c r="OFK33" s="9"/>
      <c r="OFL33" s="9"/>
      <c r="OFM33" s="9"/>
      <c r="OFN33" s="9"/>
      <c r="OFO33" s="9"/>
      <c r="OFP33" s="9"/>
      <c r="OFQ33" s="9"/>
      <c r="OFR33" s="9"/>
      <c r="OFS33" s="9"/>
      <c r="OFT33" s="9"/>
      <c r="OFU33" s="9"/>
      <c r="OFV33" s="9"/>
      <c r="OFW33" s="9"/>
      <c r="OFX33" s="9"/>
      <c r="OFY33" s="9"/>
      <c r="OFZ33" s="9"/>
      <c r="OGA33" s="9"/>
      <c r="OGB33" s="9"/>
      <c r="OGC33" s="9"/>
      <c r="OGD33" s="9"/>
      <c r="OGE33" s="9"/>
      <c r="OGF33" s="9"/>
      <c r="OGG33" s="9"/>
      <c r="OGH33" s="9"/>
      <c r="OGI33" s="9"/>
      <c r="OGJ33" s="9"/>
      <c r="OGK33" s="9"/>
      <c r="OGL33" s="9"/>
      <c r="OGM33" s="9"/>
      <c r="OGN33" s="9"/>
      <c r="OGO33" s="9"/>
      <c r="OGP33" s="9"/>
      <c r="OGQ33" s="9"/>
      <c r="OGR33" s="9"/>
      <c r="OGS33" s="9"/>
      <c r="OGT33" s="9"/>
      <c r="OGU33" s="9"/>
      <c r="OGV33" s="9"/>
      <c r="OGW33" s="9"/>
      <c r="OGX33" s="9"/>
      <c r="OGY33" s="9"/>
      <c r="OGZ33" s="9"/>
      <c r="OHA33" s="9"/>
      <c r="OHB33" s="9"/>
      <c r="OHC33" s="9"/>
      <c r="OHD33" s="9"/>
      <c r="OHE33" s="9"/>
      <c r="OHF33" s="9"/>
      <c r="OHG33" s="9"/>
      <c r="OHH33" s="9"/>
      <c r="OHI33" s="9"/>
      <c r="OHJ33" s="9"/>
      <c r="OHK33" s="9"/>
      <c r="OHL33" s="9"/>
      <c r="OHM33" s="9"/>
      <c r="OHN33" s="9"/>
      <c r="OHO33" s="9"/>
      <c r="OHP33" s="9"/>
      <c r="OHQ33" s="9"/>
      <c r="OHR33" s="9"/>
      <c r="OHS33" s="9"/>
      <c r="OHT33" s="9"/>
      <c r="OHU33" s="9"/>
      <c r="OHV33" s="9"/>
      <c r="OHW33" s="9"/>
      <c r="OHX33" s="9"/>
      <c r="OHY33" s="9"/>
      <c r="OHZ33" s="9"/>
      <c r="OIA33" s="9"/>
      <c r="OIB33" s="9"/>
      <c r="OIC33" s="9"/>
      <c r="OID33" s="9"/>
      <c r="OIE33" s="9"/>
      <c r="OIF33" s="9"/>
      <c r="OIG33" s="9"/>
      <c r="OIH33" s="9"/>
      <c r="OII33" s="9"/>
      <c r="OIJ33" s="9"/>
      <c r="OIK33" s="9"/>
      <c r="OIL33" s="9"/>
      <c r="OIM33" s="9"/>
      <c r="OIN33" s="9"/>
      <c r="OIO33" s="9"/>
      <c r="OIP33" s="9"/>
      <c r="OIQ33" s="9"/>
      <c r="OIR33" s="9"/>
      <c r="OIS33" s="9"/>
      <c r="OIT33" s="9"/>
      <c r="OIU33" s="9"/>
      <c r="OIV33" s="9"/>
      <c r="OIW33" s="9"/>
      <c r="OIX33" s="9"/>
      <c r="OIY33" s="9"/>
      <c r="OIZ33" s="9"/>
      <c r="OJA33" s="9"/>
      <c r="OJB33" s="9"/>
      <c r="OJC33" s="9"/>
      <c r="OJD33" s="9"/>
      <c r="OJE33" s="9"/>
      <c r="OJF33" s="9"/>
      <c r="OJG33" s="9"/>
      <c r="OJH33" s="9"/>
      <c r="OJI33" s="9"/>
      <c r="OJJ33" s="9"/>
      <c r="OJK33" s="9"/>
      <c r="OJL33" s="9"/>
      <c r="OJM33" s="9"/>
      <c r="OJN33" s="9"/>
      <c r="OJO33" s="9"/>
      <c r="OJP33" s="9"/>
      <c r="OJQ33" s="9"/>
      <c r="OJR33" s="9"/>
      <c r="OJS33" s="9"/>
      <c r="OJT33" s="9"/>
      <c r="OJU33" s="9"/>
      <c r="OJV33" s="9"/>
      <c r="OJW33" s="9"/>
      <c r="OJX33" s="9"/>
      <c r="OJY33" s="9"/>
      <c r="OJZ33" s="9"/>
      <c r="OKA33" s="9"/>
      <c r="OKB33" s="9"/>
      <c r="OKC33" s="9"/>
      <c r="OKD33" s="9"/>
      <c r="OKE33" s="9"/>
      <c r="OKF33" s="9"/>
      <c r="OKG33" s="9"/>
      <c r="OKH33" s="9"/>
      <c r="OKI33" s="9"/>
      <c r="OKJ33" s="9"/>
      <c r="OKK33" s="9"/>
      <c r="OKL33" s="9"/>
      <c r="OKM33" s="9"/>
      <c r="OKN33" s="9"/>
      <c r="OKO33" s="9"/>
      <c r="OKP33" s="9"/>
      <c r="OKQ33" s="9"/>
      <c r="OKR33" s="9"/>
      <c r="OKS33" s="9"/>
      <c r="OKT33" s="9"/>
      <c r="OKU33" s="9"/>
      <c r="OKV33" s="9"/>
      <c r="OKW33" s="9"/>
      <c r="OKX33" s="9"/>
      <c r="OKY33" s="9"/>
      <c r="OKZ33" s="9"/>
      <c r="OLA33" s="9"/>
      <c r="OLB33" s="9"/>
      <c r="OLC33" s="9"/>
      <c r="OLD33" s="9"/>
      <c r="OLE33" s="9"/>
      <c r="OLF33" s="9"/>
      <c r="OLG33" s="9"/>
      <c r="OLH33" s="9"/>
      <c r="OLI33" s="9"/>
      <c r="OLJ33" s="9"/>
      <c r="OLK33" s="9"/>
      <c r="OLL33" s="9"/>
      <c r="OLM33" s="9"/>
      <c r="OLN33" s="9"/>
      <c r="OLO33" s="9"/>
      <c r="OLP33" s="9"/>
      <c r="OLQ33" s="9"/>
      <c r="OLR33" s="9"/>
      <c r="OLS33" s="9"/>
      <c r="OLT33" s="9"/>
      <c r="OLU33" s="9"/>
      <c r="OLV33" s="9"/>
      <c r="OLW33" s="9"/>
      <c r="OLX33" s="9"/>
      <c r="OLY33" s="9"/>
      <c r="OLZ33" s="9"/>
      <c r="OMA33" s="9"/>
      <c r="OMB33" s="9"/>
      <c r="OMC33" s="9"/>
      <c r="OMD33" s="9"/>
      <c r="OME33" s="9"/>
      <c r="OMF33" s="9"/>
      <c r="OMG33" s="9"/>
      <c r="OMH33" s="9"/>
      <c r="OMI33" s="9"/>
      <c r="OMJ33" s="9"/>
      <c r="OMK33" s="9"/>
      <c r="OML33" s="9"/>
      <c r="OMM33" s="9"/>
      <c r="OMN33" s="9"/>
      <c r="OMO33" s="9"/>
      <c r="OMP33" s="9"/>
      <c r="OMQ33" s="9"/>
      <c r="OMR33" s="9"/>
      <c r="OMS33" s="9"/>
      <c r="OMT33" s="9"/>
      <c r="OMU33" s="9"/>
      <c r="OMV33" s="9"/>
      <c r="OMW33" s="9"/>
      <c r="OMX33" s="9"/>
      <c r="OMY33" s="9"/>
      <c r="OMZ33" s="9"/>
      <c r="ONA33" s="9"/>
      <c r="ONB33" s="9"/>
      <c r="ONC33" s="9"/>
      <c r="OND33" s="9"/>
      <c r="ONE33" s="9"/>
      <c r="ONF33" s="9"/>
      <c r="ONG33" s="9"/>
      <c r="ONH33" s="9"/>
      <c r="ONI33" s="9"/>
      <c r="ONJ33" s="9"/>
      <c r="ONK33" s="9"/>
      <c r="ONL33" s="9"/>
      <c r="ONM33" s="9"/>
      <c r="ONN33" s="9"/>
      <c r="ONO33" s="9"/>
      <c r="ONP33" s="9"/>
      <c r="ONQ33" s="9"/>
      <c r="ONR33" s="9"/>
      <c r="ONS33" s="9"/>
      <c r="ONT33" s="9"/>
      <c r="ONU33" s="9"/>
      <c r="ONV33" s="9"/>
      <c r="ONW33" s="9"/>
      <c r="ONX33" s="9"/>
      <c r="ONY33" s="9"/>
      <c r="ONZ33" s="9"/>
      <c r="OOA33" s="9"/>
      <c r="OOB33" s="9"/>
      <c r="OOC33" s="9"/>
      <c r="OOD33" s="9"/>
      <c r="OOE33" s="9"/>
      <c r="OOF33" s="9"/>
      <c r="OOG33" s="9"/>
      <c r="OOH33" s="9"/>
      <c r="OOI33" s="9"/>
      <c r="OOJ33" s="9"/>
      <c r="OOK33" s="9"/>
      <c r="OOL33" s="9"/>
      <c r="OOM33" s="9"/>
      <c r="OON33" s="9"/>
      <c r="OOO33" s="9"/>
      <c r="OOP33" s="9"/>
      <c r="OOQ33" s="9"/>
      <c r="OOR33" s="9"/>
      <c r="OOS33" s="9"/>
      <c r="OOT33" s="9"/>
      <c r="OOU33" s="9"/>
      <c r="OOV33" s="9"/>
      <c r="OOW33" s="9"/>
      <c r="OOX33" s="9"/>
      <c r="OOY33" s="9"/>
      <c r="OOZ33" s="9"/>
      <c r="OPA33" s="9"/>
      <c r="OPB33" s="9"/>
      <c r="OPC33" s="9"/>
      <c r="OPD33" s="9"/>
      <c r="OPE33" s="9"/>
      <c r="OPF33" s="9"/>
      <c r="OPG33" s="9"/>
      <c r="OPH33" s="9"/>
      <c r="OPI33" s="9"/>
      <c r="OPJ33" s="9"/>
      <c r="OPK33" s="9"/>
      <c r="OPL33" s="9"/>
      <c r="OPM33" s="9"/>
      <c r="OPN33" s="9"/>
      <c r="OPO33" s="9"/>
      <c r="OPP33" s="9"/>
      <c r="OPQ33" s="9"/>
      <c r="OPR33" s="9"/>
      <c r="OPS33" s="9"/>
      <c r="OPT33" s="9"/>
      <c r="OPU33" s="9"/>
      <c r="OPV33" s="9"/>
      <c r="OPW33" s="9"/>
      <c r="OPX33" s="9"/>
      <c r="OPY33" s="9"/>
      <c r="OPZ33" s="9"/>
      <c r="OQA33" s="9"/>
      <c r="OQB33" s="9"/>
      <c r="OQC33" s="9"/>
      <c r="OQD33" s="9"/>
      <c r="OQE33" s="9"/>
      <c r="OQF33" s="9"/>
      <c r="OQG33" s="9"/>
      <c r="OQH33" s="9"/>
      <c r="OQI33" s="9"/>
      <c r="OQJ33" s="9"/>
      <c r="OQK33" s="9"/>
      <c r="OQL33" s="9"/>
      <c r="OQM33" s="9"/>
      <c r="OQN33" s="9"/>
      <c r="OQO33" s="9"/>
      <c r="OQP33" s="9"/>
      <c r="OQQ33" s="9"/>
      <c r="OQR33" s="9"/>
      <c r="OQS33" s="9"/>
      <c r="OQT33" s="9"/>
      <c r="OQU33" s="9"/>
      <c r="OQV33" s="9"/>
      <c r="OQW33" s="9"/>
      <c r="OQX33" s="9"/>
      <c r="OQY33" s="9"/>
      <c r="OQZ33" s="9"/>
      <c r="ORA33" s="9"/>
      <c r="ORB33" s="9"/>
      <c r="ORC33" s="9"/>
      <c r="ORD33" s="9"/>
      <c r="ORE33" s="9"/>
      <c r="ORF33" s="9"/>
      <c r="ORG33" s="9"/>
      <c r="ORH33" s="9"/>
      <c r="ORI33" s="9"/>
      <c r="ORJ33" s="9"/>
      <c r="ORK33" s="9"/>
      <c r="ORL33" s="9"/>
      <c r="ORM33" s="9"/>
      <c r="ORN33" s="9"/>
      <c r="ORO33" s="9"/>
      <c r="ORP33" s="9"/>
      <c r="ORQ33" s="9"/>
      <c r="ORR33" s="9"/>
      <c r="ORS33" s="9"/>
      <c r="ORT33" s="9"/>
      <c r="ORU33" s="9"/>
      <c r="ORV33" s="9"/>
      <c r="ORW33" s="9"/>
      <c r="ORX33" s="9"/>
      <c r="ORY33" s="9"/>
      <c r="ORZ33" s="9"/>
      <c r="OSA33" s="9"/>
      <c r="OSB33" s="9"/>
      <c r="OSC33" s="9"/>
      <c r="OSD33" s="9"/>
      <c r="OSE33" s="9"/>
      <c r="OSF33" s="9"/>
      <c r="OSG33" s="9"/>
      <c r="OSH33" s="9"/>
      <c r="OSI33" s="9"/>
      <c r="OSJ33" s="9"/>
      <c r="OSK33" s="9"/>
      <c r="OSL33" s="9"/>
      <c r="OSM33" s="9"/>
      <c r="OSN33" s="9"/>
      <c r="OSO33" s="9"/>
      <c r="OSP33" s="9"/>
      <c r="OSQ33" s="9"/>
      <c r="OSR33" s="9"/>
      <c r="OSS33" s="9"/>
      <c r="OST33" s="9"/>
      <c r="OSU33" s="9"/>
      <c r="OSV33" s="9"/>
      <c r="OSW33" s="9"/>
      <c r="OSX33" s="9"/>
      <c r="OSY33" s="9"/>
      <c r="OSZ33" s="9"/>
      <c r="OTA33" s="9"/>
      <c r="OTB33" s="9"/>
      <c r="OTC33" s="9"/>
      <c r="OTD33" s="9"/>
      <c r="OTE33" s="9"/>
      <c r="OTF33" s="9"/>
      <c r="OTG33" s="9"/>
      <c r="OTH33" s="9"/>
      <c r="OTI33" s="9"/>
      <c r="OTJ33" s="9"/>
      <c r="OTK33" s="9"/>
      <c r="OTL33" s="9"/>
      <c r="OTM33" s="9"/>
      <c r="OTN33" s="9"/>
      <c r="OTO33" s="9"/>
      <c r="OTP33" s="9"/>
      <c r="OTQ33" s="9"/>
      <c r="OTR33" s="9"/>
      <c r="OTS33" s="9"/>
      <c r="OTT33" s="9"/>
      <c r="OTU33" s="9"/>
      <c r="OTV33" s="9"/>
      <c r="OTW33" s="9"/>
      <c r="OTX33" s="9"/>
      <c r="OTY33" s="9"/>
      <c r="OTZ33" s="9"/>
      <c r="OUA33" s="9"/>
      <c r="OUB33" s="9"/>
      <c r="OUC33" s="9"/>
      <c r="OUD33" s="9"/>
      <c r="OUE33" s="9"/>
      <c r="OUF33" s="9"/>
      <c r="OUG33" s="9"/>
      <c r="OUH33" s="9"/>
      <c r="OUI33" s="9"/>
      <c r="OUJ33" s="9"/>
      <c r="OUK33" s="9"/>
      <c r="OUL33" s="9"/>
      <c r="OUM33" s="9"/>
      <c r="OUN33" s="9"/>
      <c r="OUO33" s="9"/>
      <c r="OUP33" s="9"/>
      <c r="OUQ33" s="9"/>
      <c r="OUR33" s="9"/>
      <c r="OUS33" s="9"/>
      <c r="OUT33" s="9"/>
      <c r="OUU33" s="9"/>
      <c r="OUV33" s="9"/>
      <c r="OUW33" s="9"/>
      <c r="OUX33" s="9"/>
      <c r="OUY33" s="9"/>
      <c r="OUZ33" s="9"/>
      <c r="OVA33" s="9"/>
      <c r="OVB33" s="9"/>
      <c r="OVC33" s="9"/>
      <c r="OVD33" s="9"/>
      <c r="OVE33" s="9"/>
      <c r="OVF33" s="9"/>
      <c r="OVG33" s="9"/>
      <c r="OVH33" s="9"/>
      <c r="OVI33" s="9"/>
      <c r="OVJ33" s="9"/>
      <c r="OVK33" s="9"/>
      <c r="OVL33" s="9"/>
      <c r="OVM33" s="9"/>
      <c r="OVN33" s="9"/>
      <c r="OVO33" s="9"/>
      <c r="OVP33" s="9"/>
      <c r="OVQ33" s="9"/>
      <c r="OVR33" s="9"/>
      <c r="OVS33" s="9"/>
      <c r="OVT33" s="9"/>
      <c r="OVU33" s="9"/>
      <c r="OVV33" s="9"/>
      <c r="OVW33" s="9"/>
      <c r="OVX33" s="9"/>
      <c r="OVY33" s="9"/>
      <c r="OVZ33" s="9"/>
      <c r="OWA33" s="9"/>
      <c r="OWB33" s="9"/>
      <c r="OWC33" s="9"/>
      <c r="OWD33" s="9"/>
      <c r="OWE33" s="9"/>
      <c r="OWF33" s="9"/>
      <c r="OWG33" s="9"/>
      <c r="OWH33" s="9"/>
      <c r="OWI33" s="9"/>
      <c r="OWJ33" s="9"/>
      <c r="OWK33" s="9"/>
      <c r="OWL33" s="9"/>
      <c r="OWM33" s="9"/>
      <c r="OWN33" s="9"/>
      <c r="OWO33" s="9"/>
      <c r="OWP33" s="9"/>
      <c r="OWQ33" s="9"/>
      <c r="OWR33" s="9"/>
      <c r="OWS33" s="9"/>
      <c r="OWT33" s="9"/>
      <c r="OWU33" s="9"/>
      <c r="OWV33" s="9"/>
      <c r="OWW33" s="9"/>
      <c r="OWX33" s="9"/>
      <c r="OWY33" s="9"/>
      <c r="OWZ33" s="9"/>
      <c r="OXA33" s="9"/>
      <c r="OXB33" s="9"/>
      <c r="OXC33" s="9"/>
      <c r="OXD33" s="9"/>
      <c r="OXE33" s="9"/>
      <c r="OXF33" s="9"/>
      <c r="OXG33" s="9"/>
      <c r="OXH33" s="9"/>
      <c r="OXI33" s="9"/>
      <c r="OXJ33" s="9"/>
      <c r="OXK33" s="9"/>
      <c r="OXL33" s="9"/>
      <c r="OXM33" s="9"/>
      <c r="OXN33" s="9"/>
      <c r="OXO33" s="9"/>
      <c r="OXP33" s="9"/>
      <c r="OXQ33" s="9"/>
      <c r="OXR33" s="9"/>
      <c r="OXS33" s="9"/>
      <c r="OXT33" s="9"/>
      <c r="OXU33" s="9"/>
      <c r="OXV33" s="9"/>
      <c r="OXW33" s="9"/>
      <c r="OXX33" s="9"/>
      <c r="OXY33" s="9"/>
      <c r="OXZ33" s="9"/>
      <c r="OYA33" s="9"/>
      <c r="OYB33" s="9"/>
      <c r="OYC33" s="9"/>
      <c r="OYD33" s="9"/>
      <c r="OYE33" s="9"/>
      <c r="OYF33" s="9"/>
      <c r="OYG33" s="9"/>
      <c r="OYH33" s="9"/>
      <c r="OYI33" s="9"/>
      <c r="OYJ33" s="9"/>
      <c r="OYK33" s="9"/>
      <c r="OYL33" s="9"/>
      <c r="OYM33" s="9"/>
      <c r="OYN33" s="9"/>
      <c r="OYO33" s="9"/>
      <c r="OYP33" s="9"/>
      <c r="OYQ33" s="9"/>
      <c r="OYR33" s="9"/>
      <c r="OYS33" s="9"/>
      <c r="OYT33" s="9"/>
      <c r="OYU33" s="9"/>
      <c r="OYV33" s="9"/>
      <c r="OYW33" s="9"/>
      <c r="OYX33" s="9"/>
      <c r="OYY33" s="9"/>
      <c r="OYZ33" s="9"/>
      <c r="OZA33" s="9"/>
      <c r="OZB33" s="9"/>
      <c r="OZC33" s="9"/>
      <c r="OZD33" s="9"/>
      <c r="OZE33" s="9"/>
      <c r="OZF33" s="9"/>
      <c r="OZG33" s="9"/>
      <c r="OZH33" s="9"/>
      <c r="OZI33" s="9"/>
      <c r="OZJ33" s="9"/>
      <c r="OZK33" s="9"/>
      <c r="OZL33" s="9"/>
      <c r="OZM33" s="9"/>
      <c r="OZN33" s="9"/>
      <c r="OZO33" s="9"/>
      <c r="OZP33" s="9"/>
      <c r="OZQ33" s="9"/>
      <c r="OZR33" s="9"/>
      <c r="OZS33" s="9"/>
      <c r="OZT33" s="9"/>
      <c r="OZU33" s="9"/>
      <c r="OZV33" s="9"/>
      <c r="OZW33" s="9"/>
      <c r="OZX33" s="9"/>
      <c r="OZY33" s="9"/>
      <c r="OZZ33" s="9"/>
      <c r="PAA33" s="9"/>
      <c r="PAB33" s="9"/>
      <c r="PAC33" s="9"/>
      <c r="PAD33" s="9"/>
      <c r="PAE33" s="9"/>
      <c r="PAF33" s="9"/>
      <c r="PAG33" s="9"/>
      <c r="PAH33" s="9"/>
      <c r="PAI33" s="9"/>
      <c r="PAJ33" s="9"/>
      <c r="PAK33" s="9"/>
      <c r="PAL33" s="9"/>
      <c r="PAM33" s="9"/>
      <c r="PAN33" s="9"/>
      <c r="PAO33" s="9"/>
      <c r="PAP33" s="9"/>
      <c r="PAQ33" s="9"/>
      <c r="PAR33" s="9"/>
      <c r="PAS33" s="9"/>
      <c r="PAT33" s="9"/>
      <c r="PAU33" s="9"/>
      <c r="PAV33" s="9"/>
      <c r="PAW33" s="9"/>
      <c r="PAX33" s="9"/>
      <c r="PAY33" s="9"/>
      <c r="PAZ33" s="9"/>
      <c r="PBA33" s="9"/>
      <c r="PBB33" s="9"/>
      <c r="PBC33" s="9"/>
      <c r="PBD33" s="9"/>
      <c r="PBE33" s="9"/>
      <c r="PBF33" s="9"/>
      <c r="PBG33" s="9"/>
      <c r="PBH33" s="9"/>
      <c r="PBI33" s="9"/>
      <c r="PBJ33" s="9"/>
      <c r="PBK33" s="9"/>
      <c r="PBL33" s="9"/>
      <c r="PBM33" s="9"/>
      <c r="PBN33" s="9"/>
      <c r="PBO33" s="9"/>
      <c r="PBP33" s="9"/>
      <c r="PBQ33" s="9"/>
      <c r="PBR33" s="9"/>
      <c r="PBS33" s="9"/>
      <c r="PBT33" s="9"/>
      <c r="PBU33" s="9"/>
      <c r="PBV33" s="9"/>
      <c r="PBW33" s="9"/>
      <c r="PBX33" s="9"/>
      <c r="PBY33" s="9"/>
      <c r="PBZ33" s="9"/>
      <c r="PCA33" s="9"/>
      <c r="PCB33" s="9"/>
      <c r="PCC33" s="9"/>
      <c r="PCD33" s="9"/>
      <c r="PCE33" s="9"/>
      <c r="PCF33" s="9"/>
      <c r="PCG33" s="9"/>
      <c r="PCH33" s="9"/>
      <c r="PCI33" s="9"/>
      <c r="PCJ33" s="9"/>
      <c r="PCK33" s="9"/>
      <c r="PCL33" s="9"/>
      <c r="PCM33" s="9"/>
      <c r="PCN33" s="9"/>
      <c r="PCO33" s="9"/>
      <c r="PCP33" s="9"/>
      <c r="PCQ33" s="9"/>
      <c r="PCR33" s="9"/>
      <c r="PCS33" s="9"/>
      <c r="PCT33" s="9"/>
      <c r="PCU33" s="9"/>
      <c r="PCV33" s="9"/>
      <c r="PCW33" s="9"/>
      <c r="PCX33" s="9"/>
      <c r="PCY33" s="9"/>
      <c r="PCZ33" s="9"/>
      <c r="PDA33" s="9"/>
      <c r="PDB33" s="9"/>
      <c r="PDC33" s="9"/>
      <c r="PDD33" s="9"/>
      <c r="PDE33" s="9"/>
      <c r="PDF33" s="9"/>
      <c r="PDG33" s="9"/>
      <c r="PDH33" s="9"/>
      <c r="PDI33" s="9"/>
      <c r="PDJ33" s="9"/>
      <c r="PDK33" s="9"/>
      <c r="PDL33" s="9"/>
      <c r="PDM33" s="9"/>
      <c r="PDN33" s="9"/>
      <c r="PDO33" s="9"/>
      <c r="PDP33" s="9"/>
      <c r="PDQ33" s="9"/>
      <c r="PDR33" s="9"/>
      <c r="PDS33" s="9"/>
      <c r="PDT33" s="9"/>
      <c r="PDU33" s="9"/>
      <c r="PDV33" s="9"/>
      <c r="PDW33" s="9"/>
      <c r="PDX33" s="9"/>
      <c r="PDY33" s="9"/>
      <c r="PDZ33" s="9"/>
      <c r="PEA33" s="9"/>
      <c r="PEB33" s="9"/>
      <c r="PEC33" s="9"/>
      <c r="PED33" s="9"/>
      <c r="PEE33" s="9"/>
      <c r="PEF33" s="9"/>
      <c r="PEG33" s="9"/>
      <c r="PEH33" s="9"/>
      <c r="PEI33" s="9"/>
      <c r="PEJ33" s="9"/>
      <c r="PEK33" s="9"/>
      <c r="PEL33" s="9"/>
      <c r="PEM33" s="9"/>
      <c r="PEN33" s="9"/>
      <c r="PEO33" s="9"/>
      <c r="PEP33" s="9"/>
      <c r="PEQ33" s="9"/>
      <c r="PER33" s="9"/>
      <c r="PES33" s="9"/>
      <c r="PET33" s="9"/>
      <c r="PEU33" s="9"/>
      <c r="PEV33" s="9"/>
      <c r="PEW33" s="9"/>
      <c r="PEX33" s="9"/>
      <c r="PEY33" s="9"/>
      <c r="PEZ33" s="9"/>
      <c r="PFA33" s="9"/>
      <c r="PFB33" s="9"/>
      <c r="PFC33" s="9"/>
      <c r="PFD33" s="9"/>
      <c r="PFE33" s="9"/>
      <c r="PFF33" s="9"/>
      <c r="PFG33" s="9"/>
      <c r="PFH33" s="9"/>
      <c r="PFI33" s="9"/>
      <c r="PFJ33" s="9"/>
      <c r="PFK33" s="9"/>
      <c r="PFL33" s="9"/>
      <c r="PFM33" s="9"/>
      <c r="PFN33" s="9"/>
      <c r="PFO33" s="9"/>
      <c r="PFP33" s="9"/>
      <c r="PFQ33" s="9"/>
      <c r="PFR33" s="9"/>
      <c r="PFS33" s="9"/>
      <c r="PFT33" s="9"/>
      <c r="PFU33" s="9"/>
      <c r="PFV33" s="9"/>
      <c r="PFW33" s="9"/>
      <c r="PFX33" s="9"/>
      <c r="PFY33" s="9"/>
      <c r="PFZ33" s="9"/>
      <c r="PGA33" s="9"/>
      <c r="PGB33" s="9"/>
      <c r="PGC33" s="9"/>
      <c r="PGD33" s="9"/>
      <c r="PGE33" s="9"/>
      <c r="PGF33" s="9"/>
      <c r="PGG33" s="9"/>
      <c r="PGH33" s="9"/>
      <c r="PGI33" s="9"/>
      <c r="PGJ33" s="9"/>
      <c r="PGK33" s="9"/>
      <c r="PGL33" s="9"/>
      <c r="PGM33" s="9"/>
      <c r="PGN33" s="9"/>
      <c r="PGO33" s="9"/>
      <c r="PGP33" s="9"/>
      <c r="PGQ33" s="9"/>
      <c r="PGR33" s="9"/>
      <c r="PGS33" s="9"/>
      <c r="PGT33" s="9"/>
      <c r="PGU33" s="9"/>
      <c r="PGV33" s="9"/>
      <c r="PGW33" s="9"/>
      <c r="PGX33" s="9"/>
      <c r="PGY33" s="9"/>
      <c r="PGZ33" s="9"/>
      <c r="PHA33" s="9"/>
      <c r="PHB33" s="9"/>
      <c r="PHC33" s="9"/>
      <c r="PHD33" s="9"/>
      <c r="PHE33" s="9"/>
      <c r="PHF33" s="9"/>
      <c r="PHG33" s="9"/>
      <c r="PHH33" s="9"/>
      <c r="PHI33" s="9"/>
      <c r="PHJ33" s="9"/>
      <c r="PHK33" s="9"/>
      <c r="PHL33" s="9"/>
      <c r="PHM33" s="9"/>
      <c r="PHN33" s="9"/>
      <c r="PHO33" s="9"/>
      <c r="PHP33" s="9"/>
      <c r="PHQ33" s="9"/>
      <c r="PHR33" s="9"/>
      <c r="PHS33" s="9"/>
      <c r="PHT33" s="9"/>
      <c r="PHU33" s="9"/>
      <c r="PHV33" s="9"/>
      <c r="PHW33" s="9"/>
      <c r="PHX33" s="9"/>
      <c r="PHY33" s="9"/>
      <c r="PHZ33" s="9"/>
      <c r="PIA33" s="9"/>
      <c r="PIB33" s="9"/>
      <c r="PIC33" s="9"/>
      <c r="PID33" s="9"/>
      <c r="PIE33" s="9"/>
      <c r="PIF33" s="9"/>
      <c r="PIG33" s="9"/>
      <c r="PIH33" s="9"/>
      <c r="PII33" s="9"/>
      <c r="PIJ33" s="9"/>
      <c r="PIK33" s="9"/>
      <c r="PIL33" s="9"/>
      <c r="PIM33" s="9"/>
      <c r="PIN33" s="9"/>
      <c r="PIO33" s="9"/>
      <c r="PIP33" s="9"/>
      <c r="PIQ33" s="9"/>
      <c r="PIR33" s="9"/>
      <c r="PIS33" s="9"/>
      <c r="PIT33" s="9"/>
      <c r="PIU33" s="9"/>
      <c r="PIV33" s="9"/>
      <c r="PIW33" s="9"/>
      <c r="PIX33" s="9"/>
      <c r="PIY33" s="9"/>
      <c r="PIZ33" s="9"/>
      <c r="PJA33" s="9"/>
      <c r="PJB33" s="9"/>
      <c r="PJC33" s="9"/>
      <c r="PJD33" s="9"/>
      <c r="PJE33" s="9"/>
      <c r="PJF33" s="9"/>
      <c r="PJG33" s="9"/>
      <c r="PJH33" s="9"/>
      <c r="PJI33" s="9"/>
      <c r="PJJ33" s="9"/>
      <c r="PJK33" s="9"/>
      <c r="PJL33" s="9"/>
      <c r="PJM33" s="9"/>
      <c r="PJN33" s="9"/>
      <c r="PJO33" s="9"/>
      <c r="PJP33" s="9"/>
      <c r="PJQ33" s="9"/>
      <c r="PJR33" s="9"/>
      <c r="PJS33" s="9"/>
      <c r="PJT33" s="9"/>
      <c r="PJU33" s="9"/>
      <c r="PJV33" s="9"/>
      <c r="PJW33" s="9"/>
      <c r="PJX33" s="9"/>
      <c r="PJY33" s="9"/>
      <c r="PJZ33" s="9"/>
      <c r="PKA33" s="9"/>
      <c r="PKB33" s="9"/>
      <c r="PKC33" s="9"/>
      <c r="PKD33" s="9"/>
      <c r="PKE33" s="9"/>
      <c r="PKF33" s="9"/>
      <c r="PKG33" s="9"/>
      <c r="PKH33" s="9"/>
      <c r="PKI33" s="9"/>
      <c r="PKJ33" s="9"/>
      <c r="PKK33" s="9"/>
      <c r="PKL33" s="9"/>
      <c r="PKM33" s="9"/>
      <c r="PKN33" s="9"/>
      <c r="PKO33" s="9"/>
      <c r="PKP33" s="9"/>
      <c r="PKQ33" s="9"/>
      <c r="PKR33" s="9"/>
      <c r="PKS33" s="9"/>
      <c r="PKT33" s="9"/>
      <c r="PKU33" s="9"/>
      <c r="PKV33" s="9"/>
      <c r="PKW33" s="9"/>
      <c r="PKX33" s="9"/>
      <c r="PKY33" s="9"/>
      <c r="PKZ33" s="9"/>
      <c r="PLA33" s="9"/>
      <c r="PLB33" s="9"/>
      <c r="PLC33" s="9"/>
      <c r="PLD33" s="9"/>
      <c r="PLE33" s="9"/>
      <c r="PLF33" s="9"/>
      <c r="PLG33" s="9"/>
      <c r="PLH33" s="9"/>
      <c r="PLI33" s="9"/>
      <c r="PLJ33" s="9"/>
      <c r="PLK33" s="9"/>
      <c r="PLL33" s="9"/>
      <c r="PLM33" s="9"/>
      <c r="PLN33" s="9"/>
      <c r="PLO33" s="9"/>
      <c r="PLP33" s="9"/>
      <c r="PLQ33" s="9"/>
      <c r="PLR33" s="9"/>
      <c r="PLS33" s="9"/>
      <c r="PLT33" s="9"/>
      <c r="PLU33" s="9"/>
      <c r="PLV33" s="9"/>
      <c r="PLW33" s="9"/>
      <c r="PLX33" s="9"/>
      <c r="PLY33" s="9"/>
      <c r="PLZ33" s="9"/>
      <c r="PMA33" s="9"/>
      <c r="PMB33" s="9"/>
      <c r="PMC33" s="9"/>
      <c r="PMD33" s="9"/>
      <c r="PME33" s="9"/>
      <c r="PMF33" s="9"/>
      <c r="PMG33" s="9"/>
      <c r="PMH33" s="9"/>
      <c r="PMI33" s="9"/>
      <c r="PMJ33" s="9"/>
      <c r="PMK33" s="9"/>
      <c r="PML33" s="9"/>
      <c r="PMM33" s="9"/>
      <c r="PMN33" s="9"/>
      <c r="PMO33" s="9"/>
      <c r="PMP33" s="9"/>
      <c r="PMQ33" s="9"/>
      <c r="PMR33" s="9"/>
      <c r="PMS33" s="9"/>
      <c r="PMT33" s="9"/>
      <c r="PMU33" s="9"/>
      <c r="PMV33" s="9"/>
      <c r="PMW33" s="9"/>
      <c r="PMX33" s="9"/>
      <c r="PMY33" s="9"/>
      <c r="PMZ33" s="9"/>
      <c r="PNA33" s="9"/>
      <c r="PNB33" s="9"/>
      <c r="PNC33" s="9"/>
      <c r="PND33" s="9"/>
      <c r="PNE33" s="9"/>
      <c r="PNF33" s="9"/>
      <c r="PNG33" s="9"/>
      <c r="PNH33" s="9"/>
      <c r="PNI33" s="9"/>
      <c r="PNJ33" s="9"/>
      <c r="PNK33" s="9"/>
      <c r="PNL33" s="9"/>
      <c r="PNM33" s="9"/>
      <c r="PNN33" s="9"/>
      <c r="PNO33" s="9"/>
      <c r="PNP33" s="9"/>
      <c r="PNQ33" s="9"/>
      <c r="PNR33" s="9"/>
      <c r="PNS33" s="9"/>
      <c r="PNT33" s="9"/>
      <c r="PNU33" s="9"/>
      <c r="PNV33" s="9"/>
      <c r="PNW33" s="9"/>
      <c r="PNX33" s="9"/>
      <c r="PNY33" s="9"/>
      <c r="PNZ33" s="9"/>
      <c r="POA33" s="9"/>
      <c r="POB33" s="9"/>
      <c r="POC33" s="9"/>
      <c r="POD33" s="9"/>
      <c r="POE33" s="9"/>
      <c r="POF33" s="9"/>
      <c r="POG33" s="9"/>
      <c r="POH33" s="9"/>
      <c r="POI33" s="9"/>
      <c r="POJ33" s="9"/>
      <c r="POK33" s="9"/>
      <c r="POL33" s="9"/>
      <c r="POM33" s="9"/>
      <c r="PON33" s="9"/>
      <c r="POO33" s="9"/>
      <c r="POP33" s="9"/>
      <c r="POQ33" s="9"/>
      <c r="POR33" s="9"/>
      <c r="POS33" s="9"/>
      <c r="POT33" s="9"/>
      <c r="POU33" s="9"/>
      <c r="POV33" s="9"/>
      <c r="POW33" s="9"/>
      <c r="POX33" s="9"/>
      <c r="POY33" s="9"/>
      <c r="POZ33" s="9"/>
      <c r="PPA33" s="9"/>
      <c r="PPB33" s="9"/>
      <c r="PPC33" s="9"/>
      <c r="PPD33" s="9"/>
      <c r="PPE33" s="9"/>
      <c r="PPF33" s="9"/>
      <c r="PPG33" s="9"/>
      <c r="PPH33" s="9"/>
      <c r="PPI33" s="9"/>
      <c r="PPJ33" s="9"/>
      <c r="PPK33" s="9"/>
      <c r="PPL33" s="9"/>
      <c r="PPM33" s="9"/>
      <c r="PPN33" s="9"/>
      <c r="PPO33" s="9"/>
      <c r="PPP33" s="9"/>
      <c r="PPQ33" s="9"/>
      <c r="PPR33" s="9"/>
      <c r="PPS33" s="9"/>
      <c r="PPT33" s="9"/>
      <c r="PPU33" s="9"/>
      <c r="PPV33" s="9"/>
      <c r="PPW33" s="9"/>
      <c r="PPX33" s="9"/>
      <c r="PPY33" s="9"/>
      <c r="PPZ33" s="9"/>
      <c r="PQA33" s="9"/>
      <c r="PQB33" s="9"/>
      <c r="PQC33" s="9"/>
      <c r="PQD33" s="9"/>
      <c r="PQE33" s="9"/>
      <c r="PQF33" s="9"/>
      <c r="PQG33" s="9"/>
      <c r="PQH33" s="9"/>
      <c r="PQI33" s="9"/>
      <c r="PQJ33" s="9"/>
      <c r="PQK33" s="9"/>
      <c r="PQL33" s="9"/>
      <c r="PQM33" s="9"/>
      <c r="PQN33" s="9"/>
      <c r="PQO33" s="9"/>
      <c r="PQP33" s="9"/>
      <c r="PQQ33" s="9"/>
      <c r="PQR33" s="9"/>
      <c r="PQS33" s="9"/>
      <c r="PQT33" s="9"/>
      <c r="PQU33" s="9"/>
      <c r="PQV33" s="9"/>
      <c r="PQW33" s="9"/>
      <c r="PQX33" s="9"/>
      <c r="PQY33" s="9"/>
      <c r="PQZ33" s="9"/>
      <c r="PRA33" s="9"/>
      <c r="PRB33" s="9"/>
      <c r="PRC33" s="9"/>
      <c r="PRD33" s="9"/>
      <c r="PRE33" s="9"/>
      <c r="PRF33" s="9"/>
      <c r="PRG33" s="9"/>
      <c r="PRH33" s="9"/>
      <c r="PRI33" s="9"/>
      <c r="PRJ33" s="9"/>
      <c r="PRK33" s="9"/>
      <c r="PRL33" s="9"/>
      <c r="PRM33" s="9"/>
      <c r="PRN33" s="9"/>
      <c r="PRO33" s="9"/>
      <c r="PRP33" s="9"/>
      <c r="PRQ33" s="9"/>
      <c r="PRR33" s="9"/>
      <c r="PRS33" s="9"/>
      <c r="PRT33" s="9"/>
      <c r="PRU33" s="9"/>
      <c r="PRV33" s="9"/>
      <c r="PRW33" s="9"/>
      <c r="PRX33" s="9"/>
      <c r="PRY33" s="9"/>
      <c r="PRZ33" s="9"/>
      <c r="PSA33" s="9"/>
      <c r="PSB33" s="9"/>
      <c r="PSC33" s="9"/>
      <c r="PSD33" s="9"/>
      <c r="PSE33" s="9"/>
      <c r="PSF33" s="9"/>
      <c r="PSG33" s="9"/>
      <c r="PSH33" s="9"/>
      <c r="PSI33" s="9"/>
      <c r="PSJ33" s="9"/>
      <c r="PSK33" s="9"/>
      <c r="PSL33" s="9"/>
      <c r="PSM33" s="9"/>
      <c r="PSN33" s="9"/>
      <c r="PSO33" s="9"/>
      <c r="PSP33" s="9"/>
      <c r="PSQ33" s="9"/>
      <c r="PSR33" s="9"/>
      <c r="PSS33" s="9"/>
      <c r="PST33" s="9"/>
      <c r="PSU33" s="9"/>
      <c r="PSV33" s="9"/>
      <c r="PSW33" s="9"/>
      <c r="PSX33" s="9"/>
      <c r="PSY33" s="9"/>
      <c r="PSZ33" s="9"/>
      <c r="PTA33" s="9"/>
      <c r="PTB33" s="9"/>
      <c r="PTC33" s="9"/>
      <c r="PTD33" s="9"/>
      <c r="PTE33" s="9"/>
      <c r="PTF33" s="9"/>
      <c r="PTG33" s="9"/>
      <c r="PTH33" s="9"/>
      <c r="PTI33" s="9"/>
      <c r="PTJ33" s="9"/>
      <c r="PTK33" s="9"/>
      <c r="PTL33" s="9"/>
      <c r="PTM33" s="9"/>
      <c r="PTN33" s="9"/>
      <c r="PTO33" s="9"/>
      <c r="PTP33" s="9"/>
      <c r="PTQ33" s="9"/>
      <c r="PTR33" s="9"/>
      <c r="PTS33" s="9"/>
      <c r="PTT33" s="9"/>
      <c r="PTU33" s="9"/>
      <c r="PTV33" s="9"/>
      <c r="PTW33" s="9"/>
      <c r="PTX33" s="9"/>
      <c r="PTY33" s="9"/>
      <c r="PTZ33" s="9"/>
      <c r="PUA33" s="9"/>
      <c r="PUB33" s="9"/>
      <c r="PUC33" s="9"/>
      <c r="PUD33" s="9"/>
      <c r="PUE33" s="9"/>
      <c r="PUF33" s="9"/>
      <c r="PUG33" s="9"/>
      <c r="PUH33" s="9"/>
      <c r="PUI33" s="9"/>
      <c r="PUJ33" s="9"/>
      <c r="PUK33" s="9"/>
      <c r="PUL33" s="9"/>
      <c r="PUM33" s="9"/>
      <c r="PUN33" s="9"/>
      <c r="PUO33" s="9"/>
      <c r="PUP33" s="9"/>
      <c r="PUQ33" s="9"/>
      <c r="PUR33" s="9"/>
      <c r="PUS33" s="9"/>
      <c r="PUT33" s="9"/>
      <c r="PUU33" s="9"/>
      <c r="PUV33" s="9"/>
      <c r="PUW33" s="9"/>
      <c r="PUX33" s="9"/>
      <c r="PUY33" s="9"/>
      <c r="PUZ33" s="9"/>
      <c r="PVA33" s="9"/>
      <c r="PVB33" s="9"/>
      <c r="PVC33" s="9"/>
      <c r="PVD33" s="9"/>
      <c r="PVE33" s="9"/>
      <c r="PVF33" s="9"/>
      <c r="PVG33" s="9"/>
      <c r="PVH33" s="9"/>
      <c r="PVI33" s="9"/>
      <c r="PVJ33" s="9"/>
      <c r="PVK33" s="9"/>
      <c r="PVL33" s="9"/>
      <c r="PVM33" s="9"/>
      <c r="PVN33" s="9"/>
      <c r="PVO33" s="9"/>
      <c r="PVP33" s="9"/>
      <c r="PVQ33" s="9"/>
      <c r="PVR33" s="9"/>
      <c r="PVS33" s="9"/>
      <c r="PVT33" s="9"/>
      <c r="PVU33" s="9"/>
      <c r="PVV33" s="9"/>
      <c r="PVW33" s="9"/>
      <c r="PVX33" s="9"/>
      <c r="PVY33" s="9"/>
      <c r="PVZ33" s="9"/>
      <c r="PWA33" s="9"/>
      <c r="PWB33" s="9"/>
      <c r="PWC33" s="9"/>
      <c r="PWD33" s="9"/>
      <c r="PWE33" s="9"/>
      <c r="PWF33" s="9"/>
      <c r="PWG33" s="9"/>
      <c r="PWH33" s="9"/>
      <c r="PWI33" s="9"/>
      <c r="PWJ33" s="9"/>
      <c r="PWK33" s="9"/>
      <c r="PWL33" s="9"/>
      <c r="PWM33" s="9"/>
      <c r="PWN33" s="9"/>
      <c r="PWO33" s="9"/>
      <c r="PWP33" s="9"/>
      <c r="PWQ33" s="9"/>
      <c r="PWR33" s="9"/>
      <c r="PWS33" s="9"/>
      <c r="PWT33" s="9"/>
      <c r="PWU33" s="9"/>
      <c r="PWV33" s="9"/>
      <c r="PWW33" s="9"/>
      <c r="PWX33" s="9"/>
      <c r="PWY33" s="9"/>
      <c r="PWZ33" s="9"/>
      <c r="PXA33" s="9"/>
      <c r="PXB33" s="9"/>
      <c r="PXC33" s="9"/>
      <c r="PXD33" s="9"/>
      <c r="PXE33" s="9"/>
      <c r="PXF33" s="9"/>
      <c r="PXG33" s="9"/>
      <c r="PXH33" s="9"/>
      <c r="PXI33" s="9"/>
      <c r="PXJ33" s="9"/>
      <c r="PXK33" s="9"/>
      <c r="PXL33" s="9"/>
      <c r="PXM33" s="9"/>
      <c r="PXN33" s="9"/>
      <c r="PXO33" s="9"/>
      <c r="PXP33" s="9"/>
      <c r="PXQ33" s="9"/>
      <c r="PXR33" s="9"/>
      <c r="PXS33" s="9"/>
      <c r="PXT33" s="9"/>
      <c r="PXU33" s="9"/>
      <c r="PXV33" s="9"/>
      <c r="PXW33" s="9"/>
      <c r="PXX33" s="9"/>
      <c r="PXY33" s="9"/>
      <c r="PXZ33" s="9"/>
      <c r="PYA33" s="9"/>
      <c r="PYB33" s="9"/>
      <c r="PYC33" s="9"/>
      <c r="PYD33" s="9"/>
      <c r="PYE33" s="9"/>
      <c r="PYF33" s="9"/>
      <c r="PYG33" s="9"/>
      <c r="PYH33" s="9"/>
      <c r="PYI33" s="9"/>
      <c r="PYJ33" s="9"/>
      <c r="PYK33" s="9"/>
      <c r="PYL33" s="9"/>
      <c r="PYM33" s="9"/>
      <c r="PYN33" s="9"/>
      <c r="PYO33" s="9"/>
      <c r="PYP33" s="9"/>
      <c r="PYQ33" s="9"/>
      <c r="PYR33" s="9"/>
      <c r="PYS33" s="9"/>
      <c r="PYT33" s="9"/>
      <c r="PYU33" s="9"/>
      <c r="PYV33" s="9"/>
      <c r="PYW33" s="9"/>
      <c r="PYX33" s="9"/>
      <c r="PYY33" s="9"/>
      <c r="PYZ33" s="9"/>
      <c r="PZA33" s="9"/>
      <c r="PZB33" s="9"/>
      <c r="PZC33" s="9"/>
      <c r="PZD33" s="9"/>
      <c r="PZE33" s="9"/>
      <c r="PZF33" s="9"/>
      <c r="PZG33" s="9"/>
      <c r="PZH33" s="9"/>
      <c r="PZI33" s="9"/>
      <c r="PZJ33" s="9"/>
      <c r="PZK33" s="9"/>
      <c r="PZL33" s="9"/>
      <c r="PZM33" s="9"/>
      <c r="PZN33" s="9"/>
      <c r="PZO33" s="9"/>
      <c r="PZP33" s="9"/>
      <c r="PZQ33" s="9"/>
      <c r="PZR33" s="9"/>
      <c r="PZS33" s="9"/>
      <c r="PZT33" s="9"/>
      <c r="PZU33" s="9"/>
      <c r="PZV33" s="9"/>
      <c r="PZW33" s="9"/>
      <c r="PZX33" s="9"/>
      <c r="PZY33" s="9"/>
      <c r="PZZ33" s="9"/>
      <c r="QAA33" s="9"/>
      <c r="QAB33" s="9"/>
      <c r="QAC33" s="9"/>
      <c r="QAD33" s="9"/>
      <c r="QAE33" s="9"/>
      <c r="QAF33" s="9"/>
      <c r="QAG33" s="9"/>
      <c r="QAH33" s="9"/>
      <c r="QAI33" s="9"/>
      <c r="QAJ33" s="9"/>
      <c r="QAK33" s="9"/>
      <c r="QAL33" s="9"/>
      <c r="QAM33" s="9"/>
      <c r="QAN33" s="9"/>
      <c r="QAO33" s="9"/>
      <c r="QAP33" s="9"/>
      <c r="QAQ33" s="9"/>
      <c r="QAR33" s="9"/>
      <c r="QAS33" s="9"/>
      <c r="QAT33" s="9"/>
      <c r="QAU33" s="9"/>
      <c r="QAV33" s="9"/>
      <c r="QAW33" s="9"/>
      <c r="QAX33" s="9"/>
      <c r="QAY33" s="9"/>
      <c r="QAZ33" s="9"/>
      <c r="QBA33" s="9"/>
      <c r="QBB33" s="9"/>
      <c r="QBC33" s="9"/>
      <c r="QBD33" s="9"/>
      <c r="QBE33" s="9"/>
      <c r="QBF33" s="9"/>
      <c r="QBG33" s="9"/>
      <c r="QBH33" s="9"/>
      <c r="QBI33" s="9"/>
      <c r="QBJ33" s="9"/>
      <c r="QBK33" s="9"/>
      <c r="QBL33" s="9"/>
      <c r="QBM33" s="9"/>
      <c r="QBN33" s="9"/>
      <c r="QBO33" s="9"/>
      <c r="QBP33" s="9"/>
      <c r="QBQ33" s="9"/>
      <c r="QBR33" s="9"/>
      <c r="QBS33" s="9"/>
      <c r="QBT33" s="9"/>
      <c r="QBU33" s="9"/>
      <c r="QBV33" s="9"/>
      <c r="QBW33" s="9"/>
      <c r="QBX33" s="9"/>
      <c r="QBY33" s="9"/>
      <c r="QBZ33" s="9"/>
      <c r="QCA33" s="9"/>
      <c r="QCB33" s="9"/>
      <c r="QCC33" s="9"/>
      <c r="QCD33" s="9"/>
      <c r="QCE33" s="9"/>
      <c r="QCF33" s="9"/>
      <c r="QCG33" s="9"/>
      <c r="QCH33" s="9"/>
      <c r="QCI33" s="9"/>
      <c r="QCJ33" s="9"/>
      <c r="QCK33" s="9"/>
      <c r="QCL33" s="9"/>
      <c r="QCM33" s="9"/>
      <c r="QCN33" s="9"/>
      <c r="QCO33" s="9"/>
      <c r="QCP33" s="9"/>
      <c r="QCQ33" s="9"/>
      <c r="QCR33" s="9"/>
      <c r="QCS33" s="9"/>
      <c r="QCT33" s="9"/>
      <c r="QCU33" s="9"/>
      <c r="QCV33" s="9"/>
      <c r="QCW33" s="9"/>
      <c r="QCX33" s="9"/>
      <c r="QCY33" s="9"/>
      <c r="QCZ33" s="9"/>
      <c r="QDA33" s="9"/>
      <c r="QDB33" s="9"/>
      <c r="QDC33" s="9"/>
      <c r="QDD33" s="9"/>
      <c r="QDE33" s="9"/>
      <c r="QDF33" s="9"/>
      <c r="QDG33" s="9"/>
      <c r="QDH33" s="9"/>
      <c r="QDI33" s="9"/>
      <c r="QDJ33" s="9"/>
      <c r="QDK33" s="9"/>
      <c r="QDL33" s="9"/>
      <c r="QDM33" s="9"/>
      <c r="QDN33" s="9"/>
      <c r="QDO33" s="9"/>
      <c r="QDP33" s="9"/>
      <c r="QDQ33" s="9"/>
      <c r="QDR33" s="9"/>
      <c r="QDS33" s="9"/>
      <c r="QDT33" s="9"/>
      <c r="QDU33" s="9"/>
      <c r="QDV33" s="9"/>
      <c r="QDW33" s="9"/>
      <c r="QDX33" s="9"/>
      <c r="QDY33" s="9"/>
      <c r="QDZ33" s="9"/>
      <c r="QEA33" s="9"/>
      <c r="QEB33" s="9"/>
      <c r="QEC33" s="9"/>
      <c r="QED33" s="9"/>
      <c r="QEE33" s="9"/>
      <c r="QEF33" s="9"/>
      <c r="QEG33" s="9"/>
      <c r="QEH33" s="9"/>
      <c r="QEI33" s="9"/>
      <c r="QEJ33" s="9"/>
      <c r="QEK33" s="9"/>
      <c r="QEL33" s="9"/>
      <c r="QEM33" s="9"/>
      <c r="QEN33" s="9"/>
      <c r="QEO33" s="9"/>
      <c r="QEP33" s="9"/>
      <c r="QEQ33" s="9"/>
      <c r="QER33" s="9"/>
      <c r="QES33" s="9"/>
      <c r="QET33" s="9"/>
      <c r="QEU33" s="9"/>
      <c r="QEV33" s="9"/>
      <c r="QEW33" s="9"/>
      <c r="QEX33" s="9"/>
      <c r="QEY33" s="9"/>
      <c r="QEZ33" s="9"/>
      <c r="QFA33" s="9"/>
      <c r="QFB33" s="9"/>
      <c r="QFC33" s="9"/>
      <c r="QFD33" s="9"/>
      <c r="QFE33" s="9"/>
      <c r="QFF33" s="9"/>
      <c r="QFG33" s="9"/>
      <c r="QFH33" s="9"/>
      <c r="QFI33" s="9"/>
      <c r="QFJ33" s="9"/>
      <c r="QFK33" s="9"/>
      <c r="QFL33" s="9"/>
      <c r="QFM33" s="9"/>
      <c r="QFN33" s="9"/>
      <c r="QFO33" s="9"/>
      <c r="QFP33" s="9"/>
      <c r="QFQ33" s="9"/>
      <c r="QFR33" s="9"/>
      <c r="QFS33" s="9"/>
      <c r="QFT33" s="9"/>
      <c r="QFU33" s="9"/>
      <c r="QFV33" s="9"/>
      <c r="QFW33" s="9"/>
      <c r="QFX33" s="9"/>
      <c r="QFY33" s="9"/>
      <c r="QFZ33" s="9"/>
      <c r="QGA33" s="9"/>
      <c r="QGB33" s="9"/>
      <c r="QGC33" s="9"/>
      <c r="QGD33" s="9"/>
      <c r="QGE33" s="9"/>
      <c r="QGF33" s="9"/>
      <c r="QGG33" s="9"/>
      <c r="QGH33" s="9"/>
      <c r="QGI33" s="9"/>
      <c r="QGJ33" s="9"/>
      <c r="QGK33" s="9"/>
      <c r="QGL33" s="9"/>
      <c r="QGM33" s="9"/>
      <c r="QGN33" s="9"/>
      <c r="QGO33" s="9"/>
      <c r="QGP33" s="9"/>
      <c r="QGQ33" s="9"/>
      <c r="QGR33" s="9"/>
      <c r="QGS33" s="9"/>
      <c r="QGT33" s="9"/>
      <c r="QGU33" s="9"/>
      <c r="QGV33" s="9"/>
      <c r="QGW33" s="9"/>
      <c r="QGX33" s="9"/>
      <c r="QGY33" s="9"/>
      <c r="QGZ33" s="9"/>
      <c r="QHA33" s="9"/>
      <c r="QHB33" s="9"/>
      <c r="QHC33" s="9"/>
      <c r="QHD33" s="9"/>
      <c r="QHE33" s="9"/>
      <c r="QHF33" s="9"/>
      <c r="QHG33" s="9"/>
      <c r="QHH33" s="9"/>
      <c r="QHI33" s="9"/>
      <c r="QHJ33" s="9"/>
      <c r="QHK33" s="9"/>
      <c r="QHL33" s="9"/>
      <c r="QHM33" s="9"/>
      <c r="QHN33" s="9"/>
      <c r="QHO33" s="9"/>
      <c r="QHP33" s="9"/>
      <c r="QHQ33" s="9"/>
      <c r="QHR33" s="9"/>
      <c r="QHS33" s="9"/>
      <c r="QHT33" s="9"/>
      <c r="QHU33" s="9"/>
      <c r="QHV33" s="9"/>
      <c r="QHW33" s="9"/>
      <c r="QHX33" s="9"/>
      <c r="QHY33" s="9"/>
      <c r="QHZ33" s="9"/>
      <c r="QIA33" s="9"/>
      <c r="QIB33" s="9"/>
      <c r="QIC33" s="9"/>
      <c r="QID33" s="9"/>
      <c r="QIE33" s="9"/>
      <c r="QIF33" s="9"/>
      <c r="QIG33" s="9"/>
      <c r="QIH33" s="9"/>
      <c r="QII33" s="9"/>
      <c r="QIJ33" s="9"/>
      <c r="QIK33" s="9"/>
      <c r="QIL33" s="9"/>
      <c r="QIM33" s="9"/>
      <c r="QIN33" s="9"/>
      <c r="QIO33" s="9"/>
      <c r="QIP33" s="9"/>
      <c r="QIQ33" s="9"/>
      <c r="QIR33" s="9"/>
      <c r="QIS33" s="9"/>
      <c r="QIT33" s="9"/>
      <c r="QIU33" s="9"/>
      <c r="QIV33" s="9"/>
      <c r="QIW33" s="9"/>
      <c r="QIX33" s="9"/>
      <c r="QIY33" s="9"/>
      <c r="QIZ33" s="9"/>
      <c r="QJA33" s="9"/>
      <c r="QJB33" s="9"/>
      <c r="QJC33" s="9"/>
      <c r="QJD33" s="9"/>
      <c r="QJE33" s="9"/>
      <c r="QJF33" s="9"/>
      <c r="QJG33" s="9"/>
      <c r="QJH33" s="9"/>
      <c r="QJI33" s="9"/>
      <c r="QJJ33" s="9"/>
      <c r="QJK33" s="9"/>
      <c r="QJL33" s="9"/>
      <c r="QJM33" s="9"/>
      <c r="QJN33" s="9"/>
      <c r="QJO33" s="9"/>
      <c r="QJP33" s="9"/>
      <c r="QJQ33" s="9"/>
      <c r="QJR33" s="9"/>
      <c r="QJS33" s="9"/>
      <c r="QJT33" s="9"/>
      <c r="QJU33" s="9"/>
      <c r="QJV33" s="9"/>
      <c r="QJW33" s="9"/>
      <c r="QJX33" s="9"/>
      <c r="QJY33" s="9"/>
      <c r="QJZ33" s="9"/>
      <c r="QKA33" s="9"/>
      <c r="QKB33" s="9"/>
      <c r="QKC33" s="9"/>
      <c r="QKD33" s="9"/>
      <c r="QKE33" s="9"/>
      <c r="QKF33" s="9"/>
      <c r="QKG33" s="9"/>
      <c r="QKH33" s="9"/>
      <c r="QKI33" s="9"/>
      <c r="QKJ33" s="9"/>
      <c r="QKK33" s="9"/>
      <c r="QKL33" s="9"/>
      <c r="QKM33" s="9"/>
      <c r="QKN33" s="9"/>
      <c r="QKO33" s="9"/>
      <c r="QKP33" s="9"/>
      <c r="QKQ33" s="9"/>
      <c r="QKR33" s="9"/>
      <c r="QKS33" s="9"/>
      <c r="QKT33" s="9"/>
      <c r="QKU33" s="9"/>
      <c r="QKV33" s="9"/>
      <c r="QKW33" s="9"/>
      <c r="QKX33" s="9"/>
      <c r="QKY33" s="9"/>
      <c r="QKZ33" s="9"/>
      <c r="QLA33" s="9"/>
      <c r="QLB33" s="9"/>
      <c r="QLC33" s="9"/>
      <c r="QLD33" s="9"/>
      <c r="QLE33" s="9"/>
      <c r="QLF33" s="9"/>
      <c r="QLG33" s="9"/>
      <c r="QLH33" s="9"/>
      <c r="QLI33" s="9"/>
      <c r="QLJ33" s="9"/>
      <c r="QLK33" s="9"/>
      <c r="QLL33" s="9"/>
      <c r="QLM33" s="9"/>
      <c r="QLN33" s="9"/>
      <c r="QLO33" s="9"/>
      <c r="QLP33" s="9"/>
      <c r="QLQ33" s="9"/>
      <c r="QLR33" s="9"/>
      <c r="QLS33" s="9"/>
      <c r="QLT33" s="9"/>
      <c r="QLU33" s="9"/>
      <c r="QLV33" s="9"/>
      <c r="QLW33" s="9"/>
      <c r="QLX33" s="9"/>
      <c r="QLY33" s="9"/>
      <c r="QLZ33" s="9"/>
      <c r="QMA33" s="9"/>
      <c r="QMB33" s="9"/>
      <c r="QMC33" s="9"/>
      <c r="QMD33" s="9"/>
      <c r="QME33" s="9"/>
      <c r="QMF33" s="9"/>
      <c r="QMG33" s="9"/>
      <c r="QMH33" s="9"/>
      <c r="QMI33" s="9"/>
      <c r="QMJ33" s="9"/>
      <c r="QMK33" s="9"/>
      <c r="QML33" s="9"/>
      <c r="QMM33" s="9"/>
      <c r="QMN33" s="9"/>
      <c r="QMO33" s="9"/>
      <c r="QMP33" s="9"/>
      <c r="QMQ33" s="9"/>
      <c r="QMR33" s="9"/>
      <c r="QMS33" s="9"/>
      <c r="QMT33" s="9"/>
      <c r="QMU33" s="9"/>
      <c r="QMV33" s="9"/>
      <c r="QMW33" s="9"/>
      <c r="QMX33" s="9"/>
      <c r="QMY33" s="9"/>
      <c r="QMZ33" s="9"/>
      <c r="QNA33" s="9"/>
      <c r="QNB33" s="9"/>
      <c r="QNC33" s="9"/>
      <c r="QND33" s="9"/>
      <c r="QNE33" s="9"/>
      <c r="QNF33" s="9"/>
      <c r="QNG33" s="9"/>
      <c r="QNH33" s="9"/>
      <c r="QNI33" s="9"/>
      <c r="QNJ33" s="9"/>
      <c r="QNK33" s="9"/>
      <c r="QNL33" s="9"/>
      <c r="QNM33" s="9"/>
      <c r="QNN33" s="9"/>
      <c r="QNO33" s="9"/>
      <c r="QNP33" s="9"/>
      <c r="QNQ33" s="9"/>
      <c r="QNR33" s="9"/>
      <c r="QNS33" s="9"/>
      <c r="QNT33" s="9"/>
      <c r="QNU33" s="9"/>
      <c r="QNV33" s="9"/>
      <c r="QNW33" s="9"/>
      <c r="QNX33" s="9"/>
      <c r="QNY33" s="9"/>
      <c r="QNZ33" s="9"/>
      <c r="QOA33" s="9"/>
      <c r="QOB33" s="9"/>
      <c r="QOC33" s="9"/>
      <c r="QOD33" s="9"/>
      <c r="QOE33" s="9"/>
      <c r="QOF33" s="9"/>
      <c r="QOG33" s="9"/>
      <c r="QOH33" s="9"/>
      <c r="QOI33" s="9"/>
      <c r="QOJ33" s="9"/>
      <c r="QOK33" s="9"/>
      <c r="QOL33" s="9"/>
      <c r="QOM33" s="9"/>
      <c r="QON33" s="9"/>
      <c r="QOO33" s="9"/>
      <c r="QOP33" s="9"/>
      <c r="QOQ33" s="9"/>
      <c r="QOR33" s="9"/>
      <c r="QOS33" s="9"/>
      <c r="QOT33" s="9"/>
      <c r="QOU33" s="9"/>
      <c r="QOV33" s="9"/>
      <c r="QOW33" s="9"/>
      <c r="QOX33" s="9"/>
      <c r="QOY33" s="9"/>
      <c r="QOZ33" s="9"/>
      <c r="QPA33" s="9"/>
      <c r="QPB33" s="9"/>
      <c r="QPC33" s="9"/>
      <c r="QPD33" s="9"/>
      <c r="QPE33" s="9"/>
      <c r="QPF33" s="9"/>
      <c r="QPG33" s="9"/>
      <c r="QPH33" s="9"/>
      <c r="QPI33" s="9"/>
      <c r="QPJ33" s="9"/>
      <c r="QPK33" s="9"/>
      <c r="QPL33" s="9"/>
      <c r="QPM33" s="9"/>
      <c r="QPN33" s="9"/>
      <c r="QPO33" s="9"/>
      <c r="QPP33" s="9"/>
      <c r="QPQ33" s="9"/>
      <c r="QPR33" s="9"/>
      <c r="QPS33" s="9"/>
      <c r="QPT33" s="9"/>
      <c r="QPU33" s="9"/>
      <c r="QPV33" s="9"/>
      <c r="QPW33" s="9"/>
      <c r="QPX33" s="9"/>
      <c r="QPY33" s="9"/>
      <c r="QPZ33" s="9"/>
      <c r="QQA33" s="9"/>
      <c r="QQB33" s="9"/>
      <c r="QQC33" s="9"/>
      <c r="QQD33" s="9"/>
      <c r="QQE33" s="9"/>
      <c r="QQF33" s="9"/>
      <c r="QQG33" s="9"/>
      <c r="QQH33" s="9"/>
      <c r="QQI33" s="9"/>
      <c r="QQJ33" s="9"/>
      <c r="QQK33" s="9"/>
      <c r="QQL33" s="9"/>
      <c r="QQM33" s="9"/>
      <c r="QQN33" s="9"/>
      <c r="QQO33" s="9"/>
      <c r="QQP33" s="9"/>
      <c r="QQQ33" s="9"/>
      <c r="QQR33" s="9"/>
      <c r="QQS33" s="9"/>
      <c r="QQT33" s="9"/>
      <c r="QQU33" s="9"/>
      <c r="QQV33" s="9"/>
      <c r="QQW33" s="9"/>
      <c r="QQX33" s="9"/>
      <c r="QQY33" s="9"/>
      <c r="QQZ33" s="9"/>
      <c r="QRA33" s="9"/>
      <c r="QRB33" s="9"/>
      <c r="QRC33" s="9"/>
      <c r="QRD33" s="9"/>
      <c r="QRE33" s="9"/>
      <c r="QRF33" s="9"/>
      <c r="QRG33" s="9"/>
      <c r="QRH33" s="9"/>
      <c r="QRI33" s="9"/>
      <c r="QRJ33" s="9"/>
      <c r="QRK33" s="9"/>
      <c r="QRL33" s="9"/>
      <c r="QRM33" s="9"/>
      <c r="QRN33" s="9"/>
      <c r="QRO33" s="9"/>
      <c r="QRP33" s="9"/>
      <c r="QRQ33" s="9"/>
      <c r="QRR33" s="9"/>
      <c r="QRS33" s="9"/>
      <c r="QRT33" s="9"/>
      <c r="QRU33" s="9"/>
      <c r="QRV33" s="9"/>
      <c r="QRW33" s="9"/>
      <c r="QRX33" s="9"/>
      <c r="QRY33" s="9"/>
      <c r="QRZ33" s="9"/>
      <c r="QSA33" s="9"/>
      <c r="QSB33" s="9"/>
      <c r="QSC33" s="9"/>
      <c r="QSD33" s="9"/>
      <c r="QSE33" s="9"/>
      <c r="QSF33" s="9"/>
      <c r="QSG33" s="9"/>
      <c r="QSH33" s="9"/>
      <c r="QSI33" s="9"/>
      <c r="QSJ33" s="9"/>
      <c r="QSK33" s="9"/>
      <c r="QSL33" s="9"/>
      <c r="QSM33" s="9"/>
      <c r="QSN33" s="9"/>
      <c r="QSO33" s="9"/>
      <c r="QSP33" s="9"/>
      <c r="QSQ33" s="9"/>
      <c r="QSR33" s="9"/>
      <c r="QSS33" s="9"/>
      <c r="QST33" s="9"/>
      <c r="QSU33" s="9"/>
      <c r="QSV33" s="9"/>
      <c r="QSW33" s="9"/>
      <c r="QSX33" s="9"/>
      <c r="QSY33" s="9"/>
      <c r="QSZ33" s="9"/>
      <c r="QTA33" s="9"/>
      <c r="QTB33" s="9"/>
      <c r="QTC33" s="9"/>
      <c r="QTD33" s="9"/>
      <c r="QTE33" s="9"/>
      <c r="QTF33" s="9"/>
      <c r="QTG33" s="9"/>
      <c r="QTH33" s="9"/>
      <c r="QTI33" s="9"/>
      <c r="QTJ33" s="9"/>
      <c r="QTK33" s="9"/>
      <c r="QTL33" s="9"/>
      <c r="QTM33" s="9"/>
      <c r="QTN33" s="9"/>
      <c r="QTO33" s="9"/>
      <c r="QTP33" s="9"/>
      <c r="QTQ33" s="9"/>
      <c r="QTR33" s="9"/>
      <c r="QTS33" s="9"/>
      <c r="QTT33" s="9"/>
      <c r="QTU33" s="9"/>
      <c r="QTV33" s="9"/>
      <c r="QTW33" s="9"/>
      <c r="QTX33" s="9"/>
      <c r="QTY33" s="9"/>
      <c r="QTZ33" s="9"/>
      <c r="QUA33" s="9"/>
      <c r="QUB33" s="9"/>
      <c r="QUC33" s="9"/>
      <c r="QUD33" s="9"/>
      <c r="QUE33" s="9"/>
      <c r="QUF33" s="9"/>
      <c r="QUG33" s="9"/>
      <c r="QUH33" s="9"/>
      <c r="QUI33" s="9"/>
      <c r="QUJ33" s="9"/>
      <c r="QUK33" s="9"/>
      <c r="QUL33" s="9"/>
      <c r="QUM33" s="9"/>
      <c r="QUN33" s="9"/>
      <c r="QUO33" s="9"/>
      <c r="QUP33" s="9"/>
      <c r="QUQ33" s="9"/>
      <c r="QUR33" s="9"/>
      <c r="QUS33" s="9"/>
      <c r="QUT33" s="9"/>
      <c r="QUU33" s="9"/>
      <c r="QUV33" s="9"/>
      <c r="QUW33" s="9"/>
      <c r="QUX33" s="9"/>
      <c r="QUY33" s="9"/>
      <c r="QUZ33" s="9"/>
      <c r="QVA33" s="9"/>
      <c r="QVB33" s="9"/>
      <c r="QVC33" s="9"/>
      <c r="QVD33" s="9"/>
      <c r="QVE33" s="9"/>
      <c r="QVF33" s="9"/>
      <c r="QVG33" s="9"/>
      <c r="QVH33" s="9"/>
      <c r="QVI33" s="9"/>
      <c r="QVJ33" s="9"/>
      <c r="QVK33" s="9"/>
      <c r="QVL33" s="9"/>
      <c r="QVM33" s="9"/>
      <c r="QVN33" s="9"/>
      <c r="QVO33" s="9"/>
      <c r="QVP33" s="9"/>
      <c r="QVQ33" s="9"/>
      <c r="QVR33" s="9"/>
      <c r="QVS33" s="9"/>
      <c r="QVT33" s="9"/>
      <c r="QVU33" s="9"/>
      <c r="QVV33" s="9"/>
      <c r="QVW33" s="9"/>
      <c r="QVX33" s="9"/>
      <c r="QVY33" s="9"/>
      <c r="QVZ33" s="9"/>
      <c r="QWA33" s="9"/>
      <c r="QWB33" s="9"/>
      <c r="QWC33" s="9"/>
      <c r="QWD33" s="9"/>
      <c r="QWE33" s="9"/>
      <c r="QWF33" s="9"/>
      <c r="QWG33" s="9"/>
      <c r="QWH33" s="9"/>
      <c r="QWI33" s="9"/>
      <c r="QWJ33" s="9"/>
      <c r="QWK33" s="9"/>
      <c r="QWL33" s="9"/>
      <c r="QWM33" s="9"/>
      <c r="QWN33" s="9"/>
      <c r="QWO33" s="9"/>
      <c r="QWP33" s="9"/>
      <c r="QWQ33" s="9"/>
      <c r="QWR33" s="9"/>
      <c r="QWS33" s="9"/>
      <c r="QWT33" s="9"/>
      <c r="QWU33" s="9"/>
      <c r="QWV33" s="9"/>
      <c r="QWW33" s="9"/>
      <c r="QWX33" s="9"/>
      <c r="QWY33" s="9"/>
      <c r="QWZ33" s="9"/>
      <c r="QXA33" s="9"/>
      <c r="QXB33" s="9"/>
      <c r="QXC33" s="9"/>
      <c r="QXD33" s="9"/>
      <c r="QXE33" s="9"/>
      <c r="QXF33" s="9"/>
      <c r="QXG33" s="9"/>
      <c r="QXH33" s="9"/>
      <c r="QXI33" s="9"/>
      <c r="QXJ33" s="9"/>
      <c r="QXK33" s="9"/>
      <c r="QXL33" s="9"/>
      <c r="QXM33" s="9"/>
      <c r="QXN33" s="9"/>
      <c r="QXO33" s="9"/>
      <c r="QXP33" s="9"/>
      <c r="QXQ33" s="9"/>
      <c r="QXR33" s="9"/>
      <c r="QXS33" s="9"/>
      <c r="QXT33" s="9"/>
      <c r="QXU33" s="9"/>
      <c r="QXV33" s="9"/>
      <c r="QXW33" s="9"/>
      <c r="QXX33" s="9"/>
      <c r="QXY33" s="9"/>
      <c r="QXZ33" s="9"/>
      <c r="QYA33" s="9"/>
      <c r="QYB33" s="9"/>
      <c r="QYC33" s="9"/>
      <c r="QYD33" s="9"/>
      <c r="QYE33" s="9"/>
      <c r="QYF33" s="9"/>
      <c r="QYG33" s="9"/>
      <c r="QYH33" s="9"/>
      <c r="QYI33" s="9"/>
      <c r="QYJ33" s="9"/>
      <c r="QYK33" s="9"/>
      <c r="QYL33" s="9"/>
      <c r="QYM33" s="9"/>
      <c r="QYN33" s="9"/>
      <c r="QYO33" s="9"/>
      <c r="QYP33" s="9"/>
      <c r="QYQ33" s="9"/>
      <c r="QYR33" s="9"/>
      <c r="QYS33" s="9"/>
      <c r="QYT33" s="9"/>
      <c r="QYU33" s="9"/>
      <c r="QYV33" s="9"/>
      <c r="QYW33" s="9"/>
      <c r="QYX33" s="9"/>
      <c r="QYY33" s="9"/>
      <c r="QYZ33" s="9"/>
      <c r="QZA33" s="9"/>
      <c r="QZB33" s="9"/>
      <c r="QZC33" s="9"/>
      <c r="QZD33" s="9"/>
      <c r="QZE33" s="9"/>
      <c r="QZF33" s="9"/>
      <c r="QZG33" s="9"/>
      <c r="QZH33" s="9"/>
      <c r="QZI33" s="9"/>
      <c r="QZJ33" s="9"/>
      <c r="QZK33" s="9"/>
      <c r="QZL33" s="9"/>
      <c r="QZM33" s="9"/>
      <c r="QZN33" s="9"/>
      <c r="QZO33" s="9"/>
      <c r="QZP33" s="9"/>
      <c r="QZQ33" s="9"/>
      <c r="QZR33" s="9"/>
      <c r="QZS33" s="9"/>
      <c r="QZT33" s="9"/>
      <c r="QZU33" s="9"/>
      <c r="QZV33" s="9"/>
      <c r="QZW33" s="9"/>
      <c r="QZX33" s="9"/>
      <c r="QZY33" s="9"/>
      <c r="QZZ33" s="9"/>
      <c r="RAA33" s="9"/>
      <c r="RAB33" s="9"/>
      <c r="RAC33" s="9"/>
      <c r="RAD33" s="9"/>
      <c r="RAE33" s="9"/>
      <c r="RAF33" s="9"/>
      <c r="RAG33" s="9"/>
      <c r="RAH33" s="9"/>
      <c r="RAI33" s="9"/>
      <c r="RAJ33" s="9"/>
      <c r="RAK33" s="9"/>
      <c r="RAL33" s="9"/>
      <c r="RAM33" s="9"/>
      <c r="RAN33" s="9"/>
      <c r="RAO33" s="9"/>
      <c r="RAP33" s="9"/>
      <c r="RAQ33" s="9"/>
      <c r="RAR33" s="9"/>
      <c r="RAS33" s="9"/>
      <c r="RAT33" s="9"/>
      <c r="RAU33" s="9"/>
      <c r="RAV33" s="9"/>
      <c r="RAW33" s="9"/>
      <c r="RAX33" s="9"/>
      <c r="RAY33" s="9"/>
      <c r="RAZ33" s="9"/>
      <c r="RBA33" s="9"/>
      <c r="RBB33" s="9"/>
      <c r="RBC33" s="9"/>
      <c r="RBD33" s="9"/>
      <c r="RBE33" s="9"/>
      <c r="RBF33" s="9"/>
      <c r="RBG33" s="9"/>
      <c r="RBH33" s="9"/>
      <c r="RBI33" s="9"/>
      <c r="RBJ33" s="9"/>
      <c r="RBK33" s="9"/>
      <c r="RBL33" s="9"/>
      <c r="RBM33" s="9"/>
      <c r="RBN33" s="9"/>
      <c r="RBO33" s="9"/>
      <c r="RBP33" s="9"/>
      <c r="RBQ33" s="9"/>
      <c r="RBR33" s="9"/>
      <c r="RBS33" s="9"/>
      <c r="RBT33" s="9"/>
      <c r="RBU33" s="9"/>
      <c r="RBV33" s="9"/>
      <c r="RBW33" s="9"/>
      <c r="RBX33" s="9"/>
      <c r="RBY33" s="9"/>
      <c r="RBZ33" s="9"/>
      <c r="RCA33" s="9"/>
      <c r="RCB33" s="9"/>
      <c r="RCC33" s="9"/>
      <c r="RCD33" s="9"/>
      <c r="RCE33" s="9"/>
      <c r="RCF33" s="9"/>
      <c r="RCG33" s="9"/>
      <c r="RCH33" s="9"/>
      <c r="RCI33" s="9"/>
      <c r="RCJ33" s="9"/>
      <c r="RCK33" s="9"/>
      <c r="RCL33" s="9"/>
      <c r="RCM33" s="9"/>
      <c r="RCN33" s="9"/>
      <c r="RCO33" s="9"/>
      <c r="RCP33" s="9"/>
      <c r="RCQ33" s="9"/>
      <c r="RCR33" s="9"/>
      <c r="RCS33" s="9"/>
      <c r="RCT33" s="9"/>
      <c r="RCU33" s="9"/>
      <c r="RCV33" s="9"/>
      <c r="RCW33" s="9"/>
      <c r="RCX33" s="9"/>
      <c r="RCY33" s="9"/>
      <c r="RCZ33" s="9"/>
      <c r="RDA33" s="9"/>
      <c r="RDB33" s="9"/>
      <c r="RDC33" s="9"/>
      <c r="RDD33" s="9"/>
      <c r="RDE33" s="9"/>
      <c r="RDF33" s="9"/>
      <c r="RDG33" s="9"/>
      <c r="RDH33" s="9"/>
      <c r="RDI33" s="9"/>
      <c r="RDJ33" s="9"/>
      <c r="RDK33" s="9"/>
      <c r="RDL33" s="9"/>
      <c r="RDM33" s="9"/>
      <c r="RDN33" s="9"/>
      <c r="RDO33" s="9"/>
      <c r="RDP33" s="9"/>
      <c r="RDQ33" s="9"/>
      <c r="RDR33" s="9"/>
      <c r="RDS33" s="9"/>
      <c r="RDT33" s="9"/>
      <c r="RDU33" s="9"/>
      <c r="RDV33" s="9"/>
      <c r="RDW33" s="9"/>
      <c r="RDX33" s="9"/>
      <c r="RDY33" s="9"/>
      <c r="RDZ33" s="9"/>
      <c r="REA33" s="9"/>
      <c r="REB33" s="9"/>
      <c r="REC33" s="9"/>
      <c r="RED33" s="9"/>
      <c r="REE33" s="9"/>
      <c r="REF33" s="9"/>
      <c r="REG33" s="9"/>
      <c r="REH33" s="9"/>
      <c r="REI33" s="9"/>
      <c r="REJ33" s="9"/>
      <c r="REK33" s="9"/>
      <c r="REL33" s="9"/>
      <c r="REM33" s="9"/>
      <c r="REN33" s="9"/>
      <c r="REO33" s="9"/>
      <c r="REP33" s="9"/>
      <c r="REQ33" s="9"/>
      <c r="RER33" s="9"/>
      <c r="RES33" s="9"/>
      <c r="RET33" s="9"/>
      <c r="REU33" s="9"/>
      <c r="REV33" s="9"/>
      <c r="REW33" s="9"/>
      <c r="REX33" s="9"/>
      <c r="REY33" s="9"/>
      <c r="REZ33" s="9"/>
      <c r="RFA33" s="9"/>
      <c r="RFB33" s="9"/>
      <c r="RFC33" s="9"/>
      <c r="RFD33" s="9"/>
      <c r="RFE33" s="9"/>
      <c r="RFF33" s="9"/>
      <c r="RFG33" s="9"/>
      <c r="RFH33" s="9"/>
      <c r="RFI33" s="9"/>
      <c r="RFJ33" s="9"/>
      <c r="RFK33" s="9"/>
      <c r="RFL33" s="9"/>
      <c r="RFM33" s="9"/>
      <c r="RFN33" s="9"/>
      <c r="RFO33" s="9"/>
      <c r="RFP33" s="9"/>
      <c r="RFQ33" s="9"/>
      <c r="RFR33" s="9"/>
      <c r="RFS33" s="9"/>
      <c r="RFT33" s="9"/>
      <c r="RFU33" s="9"/>
      <c r="RFV33" s="9"/>
      <c r="RFW33" s="9"/>
      <c r="RFX33" s="9"/>
      <c r="RFY33" s="9"/>
      <c r="RFZ33" s="9"/>
      <c r="RGA33" s="9"/>
      <c r="RGB33" s="9"/>
      <c r="RGC33" s="9"/>
      <c r="RGD33" s="9"/>
      <c r="RGE33" s="9"/>
      <c r="RGF33" s="9"/>
      <c r="RGG33" s="9"/>
      <c r="RGH33" s="9"/>
      <c r="RGI33" s="9"/>
      <c r="RGJ33" s="9"/>
      <c r="RGK33" s="9"/>
      <c r="RGL33" s="9"/>
      <c r="RGM33" s="9"/>
      <c r="RGN33" s="9"/>
      <c r="RGO33" s="9"/>
      <c r="RGP33" s="9"/>
      <c r="RGQ33" s="9"/>
      <c r="RGR33" s="9"/>
      <c r="RGS33" s="9"/>
      <c r="RGT33" s="9"/>
      <c r="RGU33" s="9"/>
      <c r="RGV33" s="9"/>
      <c r="RGW33" s="9"/>
      <c r="RGX33" s="9"/>
      <c r="RGY33" s="9"/>
      <c r="RGZ33" s="9"/>
      <c r="RHA33" s="9"/>
      <c r="RHB33" s="9"/>
      <c r="RHC33" s="9"/>
      <c r="RHD33" s="9"/>
      <c r="RHE33" s="9"/>
      <c r="RHF33" s="9"/>
      <c r="RHG33" s="9"/>
      <c r="RHH33" s="9"/>
      <c r="RHI33" s="9"/>
      <c r="RHJ33" s="9"/>
      <c r="RHK33" s="9"/>
      <c r="RHL33" s="9"/>
      <c r="RHM33" s="9"/>
      <c r="RHN33" s="9"/>
      <c r="RHO33" s="9"/>
      <c r="RHP33" s="9"/>
      <c r="RHQ33" s="9"/>
      <c r="RHR33" s="9"/>
      <c r="RHS33" s="9"/>
      <c r="RHT33" s="9"/>
      <c r="RHU33" s="9"/>
      <c r="RHV33" s="9"/>
      <c r="RHW33" s="9"/>
      <c r="RHX33" s="9"/>
      <c r="RHY33" s="9"/>
      <c r="RHZ33" s="9"/>
      <c r="RIA33" s="9"/>
      <c r="RIB33" s="9"/>
      <c r="RIC33" s="9"/>
      <c r="RID33" s="9"/>
      <c r="RIE33" s="9"/>
      <c r="RIF33" s="9"/>
      <c r="RIG33" s="9"/>
      <c r="RIH33" s="9"/>
      <c r="RII33" s="9"/>
      <c r="RIJ33" s="9"/>
      <c r="RIK33" s="9"/>
      <c r="RIL33" s="9"/>
      <c r="RIM33" s="9"/>
      <c r="RIN33" s="9"/>
      <c r="RIO33" s="9"/>
      <c r="RIP33" s="9"/>
      <c r="RIQ33" s="9"/>
      <c r="RIR33" s="9"/>
      <c r="RIS33" s="9"/>
      <c r="RIT33" s="9"/>
      <c r="RIU33" s="9"/>
      <c r="RIV33" s="9"/>
      <c r="RIW33" s="9"/>
      <c r="RIX33" s="9"/>
      <c r="RIY33" s="9"/>
      <c r="RIZ33" s="9"/>
      <c r="RJA33" s="9"/>
      <c r="RJB33" s="9"/>
      <c r="RJC33" s="9"/>
      <c r="RJD33" s="9"/>
      <c r="RJE33" s="9"/>
      <c r="RJF33" s="9"/>
      <c r="RJG33" s="9"/>
      <c r="RJH33" s="9"/>
      <c r="RJI33" s="9"/>
      <c r="RJJ33" s="9"/>
      <c r="RJK33" s="9"/>
      <c r="RJL33" s="9"/>
      <c r="RJM33" s="9"/>
      <c r="RJN33" s="9"/>
      <c r="RJO33" s="9"/>
      <c r="RJP33" s="9"/>
      <c r="RJQ33" s="9"/>
      <c r="RJR33" s="9"/>
      <c r="RJS33" s="9"/>
      <c r="RJT33" s="9"/>
      <c r="RJU33" s="9"/>
      <c r="RJV33" s="9"/>
      <c r="RJW33" s="9"/>
      <c r="RJX33" s="9"/>
      <c r="RJY33" s="9"/>
      <c r="RJZ33" s="9"/>
      <c r="RKA33" s="9"/>
      <c r="RKB33" s="9"/>
      <c r="RKC33" s="9"/>
      <c r="RKD33" s="9"/>
      <c r="RKE33" s="9"/>
      <c r="RKF33" s="9"/>
      <c r="RKG33" s="9"/>
      <c r="RKH33" s="9"/>
      <c r="RKI33" s="9"/>
      <c r="RKJ33" s="9"/>
      <c r="RKK33" s="9"/>
      <c r="RKL33" s="9"/>
      <c r="RKM33" s="9"/>
      <c r="RKN33" s="9"/>
      <c r="RKO33" s="9"/>
      <c r="RKP33" s="9"/>
      <c r="RKQ33" s="9"/>
      <c r="RKR33" s="9"/>
      <c r="RKS33" s="9"/>
      <c r="RKT33" s="9"/>
      <c r="RKU33" s="9"/>
      <c r="RKV33" s="9"/>
      <c r="RKW33" s="9"/>
      <c r="RKX33" s="9"/>
      <c r="RKY33" s="9"/>
      <c r="RKZ33" s="9"/>
      <c r="RLA33" s="9"/>
      <c r="RLB33" s="9"/>
      <c r="RLC33" s="9"/>
      <c r="RLD33" s="9"/>
      <c r="RLE33" s="9"/>
      <c r="RLF33" s="9"/>
      <c r="RLG33" s="9"/>
      <c r="RLH33" s="9"/>
      <c r="RLI33" s="9"/>
      <c r="RLJ33" s="9"/>
      <c r="RLK33" s="9"/>
      <c r="RLL33" s="9"/>
      <c r="RLM33" s="9"/>
      <c r="RLN33" s="9"/>
      <c r="RLO33" s="9"/>
      <c r="RLP33" s="9"/>
      <c r="RLQ33" s="9"/>
      <c r="RLR33" s="9"/>
      <c r="RLS33" s="9"/>
      <c r="RLT33" s="9"/>
      <c r="RLU33" s="9"/>
      <c r="RLV33" s="9"/>
      <c r="RLW33" s="9"/>
      <c r="RLX33" s="9"/>
      <c r="RLY33" s="9"/>
      <c r="RLZ33" s="9"/>
      <c r="RMA33" s="9"/>
      <c r="RMB33" s="9"/>
      <c r="RMC33" s="9"/>
      <c r="RMD33" s="9"/>
      <c r="RME33" s="9"/>
      <c r="RMF33" s="9"/>
      <c r="RMG33" s="9"/>
      <c r="RMH33" s="9"/>
      <c r="RMI33" s="9"/>
      <c r="RMJ33" s="9"/>
      <c r="RMK33" s="9"/>
      <c r="RML33" s="9"/>
      <c r="RMM33" s="9"/>
      <c r="RMN33" s="9"/>
      <c r="RMO33" s="9"/>
      <c r="RMP33" s="9"/>
      <c r="RMQ33" s="9"/>
      <c r="RMR33" s="9"/>
      <c r="RMS33" s="9"/>
      <c r="RMT33" s="9"/>
      <c r="RMU33" s="9"/>
      <c r="RMV33" s="9"/>
      <c r="RMW33" s="9"/>
      <c r="RMX33" s="9"/>
      <c r="RMY33" s="9"/>
      <c r="RMZ33" s="9"/>
      <c r="RNA33" s="9"/>
      <c r="RNB33" s="9"/>
      <c r="RNC33" s="9"/>
      <c r="RND33" s="9"/>
      <c r="RNE33" s="9"/>
      <c r="RNF33" s="9"/>
      <c r="RNG33" s="9"/>
      <c r="RNH33" s="9"/>
      <c r="RNI33" s="9"/>
      <c r="RNJ33" s="9"/>
      <c r="RNK33" s="9"/>
      <c r="RNL33" s="9"/>
      <c r="RNM33" s="9"/>
      <c r="RNN33" s="9"/>
      <c r="RNO33" s="9"/>
      <c r="RNP33" s="9"/>
      <c r="RNQ33" s="9"/>
      <c r="RNR33" s="9"/>
      <c r="RNS33" s="9"/>
      <c r="RNT33" s="9"/>
      <c r="RNU33" s="9"/>
      <c r="RNV33" s="9"/>
      <c r="RNW33" s="9"/>
      <c r="RNX33" s="9"/>
      <c r="RNY33" s="9"/>
      <c r="RNZ33" s="9"/>
      <c r="ROA33" s="9"/>
      <c r="ROB33" s="9"/>
      <c r="ROC33" s="9"/>
      <c r="ROD33" s="9"/>
      <c r="ROE33" s="9"/>
      <c r="ROF33" s="9"/>
      <c r="ROG33" s="9"/>
      <c r="ROH33" s="9"/>
      <c r="ROI33" s="9"/>
      <c r="ROJ33" s="9"/>
      <c r="ROK33" s="9"/>
      <c r="ROL33" s="9"/>
      <c r="ROM33" s="9"/>
      <c r="RON33" s="9"/>
      <c r="ROO33" s="9"/>
      <c r="ROP33" s="9"/>
      <c r="ROQ33" s="9"/>
      <c r="ROR33" s="9"/>
      <c r="ROS33" s="9"/>
      <c r="ROT33" s="9"/>
      <c r="ROU33" s="9"/>
      <c r="ROV33" s="9"/>
      <c r="ROW33" s="9"/>
      <c r="ROX33" s="9"/>
      <c r="ROY33" s="9"/>
      <c r="ROZ33" s="9"/>
      <c r="RPA33" s="9"/>
      <c r="RPB33" s="9"/>
      <c r="RPC33" s="9"/>
      <c r="RPD33" s="9"/>
      <c r="RPE33" s="9"/>
      <c r="RPF33" s="9"/>
      <c r="RPG33" s="9"/>
      <c r="RPH33" s="9"/>
      <c r="RPI33" s="9"/>
      <c r="RPJ33" s="9"/>
      <c r="RPK33" s="9"/>
      <c r="RPL33" s="9"/>
      <c r="RPM33" s="9"/>
      <c r="RPN33" s="9"/>
      <c r="RPO33" s="9"/>
      <c r="RPP33" s="9"/>
      <c r="RPQ33" s="9"/>
      <c r="RPR33" s="9"/>
      <c r="RPS33" s="9"/>
      <c r="RPT33" s="9"/>
      <c r="RPU33" s="9"/>
      <c r="RPV33" s="9"/>
      <c r="RPW33" s="9"/>
      <c r="RPX33" s="9"/>
      <c r="RPY33" s="9"/>
      <c r="RPZ33" s="9"/>
      <c r="RQA33" s="9"/>
      <c r="RQB33" s="9"/>
      <c r="RQC33" s="9"/>
      <c r="RQD33" s="9"/>
      <c r="RQE33" s="9"/>
      <c r="RQF33" s="9"/>
      <c r="RQG33" s="9"/>
      <c r="RQH33" s="9"/>
      <c r="RQI33" s="9"/>
      <c r="RQJ33" s="9"/>
      <c r="RQK33" s="9"/>
      <c r="RQL33" s="9"/>
      <c r="RQM33" s="9"/>
      <c r="RQN33" s="9"/>
      <c r="RQO33" s="9"/>
      <c r="RQP33" s="9"/>
      <c r="RQQ33" s="9"/>
      <c r="RQR33" s="9"/>
      <c r="RQS33" s="9"/>
      <c r="RQT33" s="9"/>
      <c r="RQU33" s="9"/>
      <c r="RQV33" s="9"/>
      <c r="RQW33" s="9"/>
      <c r="RQX33" s="9"/>
      <c r="RQY33" s="9"/>
      <c r="RQZ33" s="9"/>
      <c r="RRA33" s="9"/>
      <c r="RRB33" s="9"/>
      <c r="RRC33" s="9"/>
      <c r="RRD33" s="9"/>
      <c r="RRE33" s="9"/>
      <c r="RRF33" s="9"/>
      <c r="RRG33" s="9"/>
      <c r="RRH33" s="9"/>
      <c r="RRI33" s="9"/>
      <c r="RRJ33" s="9"/>
      <c r="RRK33" s="9"/>
      <c r="RRL33" s="9"/>
      <c r="RRM33" s="9"/>
      <c r="RRN33" s="9"/>
      <c r="RRO33" s="9"/>
      <c r="RRP33" s="9"/>
      <c r="RRQ33" s="9"/>
      <c r="RRR33" s="9"/>
      <c r="RRS33" s="9"/>
      <c r="RRT33" s="9"/>
      <c r="RRU33" s="9"/>
      <c r="RRV33" s="9"/>
      <c r="RRW33" s="9"/>
      <c r="RRX33" s="9"/>
      <c r="RRY33" s="9"/>
      <c r="RRZ33" s="9"/>
      <c r="RSA33" s="9"/>
      <c r="RSB33" s="9"/>
      <c r="RSC33" s="9"/>
      <c r="RSD33" s="9"/>
      <c r="RSE33" s="9"/>
      <c r="RSF33" s="9"/>
      <c r="RSG33" s="9"/>
      <c r="RSH33" s="9"/>
      <c r="RSI33" s="9"/>
      <c r="RSJ33" s="9"/>
      <c r="RSK33" s="9"/>
      <c r="RSL33" s="9"/>
      <c r="RSM33" s="9"/>
      <c r="RSN33" s="9"/>
      <c r="RSO33" s="9"/>
      <c r="RSP33" s="9"/>
      <c r="RSQ33" s="9"/>
      <c r="RSR33" s="9"/>
      <c r="RSS33" s="9"/>
      <c r="RST33" s="9"/>
      <c r="RSU33" s="9"/>
      <c r="RSV33" s="9"/>
      <c r="RSW33" s="9"/>
      <c r="RSX33" s="9"/>
      <c r="RSY33" s="9"/>
      <c r="RSZ33" s="9"/>
      <c r="RTA33" s="9"/>
      <c r="RTB33" s="9"/>
      <c r="RTC33" s="9"/>
      <c r="RTD33" s="9"/>
      <c r="RTE33" s="9"/>
      <c r="RTF33" s="9"/>
      <c r="RTG33" s="9"/>
      <c r="RTH33" s="9"/>
      <c r="RTI33" s="9"/>
      <c r="RTJ33" s="9"/>
      <c r="RTK33" s="9"/>
      <c r="RTL33" s="9"/>
      <c r="RTM33" s="9"/>
      <c r="RTN33" s="9"/>
      <c r="RTO33" s="9"/>
      <c r="RTP33" s="9"/>
      <c r="RTQ33" s="9"/>
      <c r="RTR33" s="9"/>
      <c r="RTS33" s="9"/>
      <c r="RTT33" s="9"/>
      <c r="RTU33" s="9"/>
      <c r="RTV33" s="9"/>
      <c r="RTW33" s="9"/>
      <c r="RTX33" s="9"/>
      <c r="RTY33" s="9"/>
      <c r="RTZ33" s="9"/>
      <c r="RUA33" s="9"/>
      <c r="RUB33" s="9"/>
      <c r="RUC33" s="9"/>
      <c r="RUD33" s="9"/>
      <c r="RUE33" s="9"/>
      <c r="RUF33" s="9"/>
      <c r="RUG33" s="9"/>
      <c r="RUH33" s="9"/>
      <c r="RUI33" s="9"/>
      <c r="RUJ33" s="9"/>
      <c r="RUK33" s="9"/>
      <c r="RUL33" s="9"/>
      <c r="RUM33" s="9"/>
      <c r="RUN33" s="9"/>
      <c r="RUO33" s="9"/>
      <c r="RUP33" s="9"/>
      <c r="RUQ33" s="9"/>
      <c r="RUR33" s="9"/>
      <c r="RUS33" s="9"/>
      <c r="RUT33" s="9"/>
      <c r="RUU33" s="9"/>
      <c r="RUV33" s="9"/>
      <c r="RUW33" s="9"/>
      <c r="RUX33" s="9"/>
      <c r="RUY33" s="9"/>
      <c r="RUZ33" s="9"/>
      <c r="RVA33" s="9"/>
      <c r="RVB33" s="9"/>
      <c r="RVC33" s="9"/>
      <c r="RVD33" s="9"/>
      <c r="RVE33" s="9"/>
      <c r="RVF33" s="9"/>
      <c r="RVG33" s="9"/>
      <c r="RVH33" s="9"/>
      <c r="RVI33" s="9"/>
      <c r="RVJ33" s="9"/>
      <c r="RVK33" s="9"/>
      <c r="RVL33" s="9"/>
      <c r="RVM33" s="9"/>
      <c r="RVN33" s="9"/>
      <c r="RVO33" s="9"/>
      <c r="RVP33" s="9"/>
      <c r="RVQ33" s="9"/>
      <c r="RVR33" s="9"/>
      <c r="RVS33" s="9"/>
      <c r="RVT33" s="9"/>
      <c r="RVU33" s="9"/>
      <c r="RVV33" s="9"/>
      <c r="RVW33" s="9"/>
      <c r="RVX33" s="9"/>
      <c r="RVY33" s="9"/>
      <c r="RVZ33" s="9"/>
      <c r="RWA33" s="9"/>
      <c r="RWB33" s="9"/>
      <c r="RWC33" s="9"/>
      <c r="RWD33" s="9"/>
      <c r="RWE33" s="9"/>
      <c r="RWF33" s="9"/>
      <c r="RWG33" s="9"/>
      <c r="RWH33" s="9"/>
      <c r="RWI33" s="9"/>
      <c r="RWJ33" s="9"/>
      <c r="RWK33" s="9"/>
      <c r="RWL33" s="9"/>
      <c r="RWM33" s="9"/>
      <c r="RWN33" s="9"/>
      <c r="RWO33" s="9"/>
      <c r="RWP33" s="9"/>
      <c r="RWQ33" s="9"/>
      <c r="RWR33" s="9"/>
      <c r="RWS33" s="9"/>
      <c r="RWT33" s="9"/>
      <c r="RWU33" s="9"/>
      <c r="RWV33" s="9"/>
      <c r="RWW33" s="9"/>
      <c r="RWX33" s="9"/>
      <c r="RWY33" s="9"/>
      <c r="RWZ33" s="9"/>
      <c r="RXA33" s="9"/>
      <c r="RXB33" s="9"/>
      <c r="RXC33" s="9"/>
      <c r="RXD33" s="9"/>
      <c r="RXE33" s="9"/>
      <c r="RXF33" s="9"/>
      <c r="RXG33" s="9"/>
      <c r="RXH33" s="9"/>
      <c r="RXI33" s="9"/>
      <c r="RXJ33" s="9"/>
      <c r="RXK33" s="9"/>
      <c r="RXL33" s="9"/>
      <c r="RXM33" s="9"/>
      <c r="RXN33" s="9"/>
      <c r="RXO33" s="9"/>
      <c r="RXP33" s="9"/>
      <c r="RXQ33" s="9"/>
      <c r="RXR33" s="9"/>
      <c r="RXS33" s="9"/>
      <c r="RXT33" s="9"/>
      <c r="RXU33" s="9"/>
      <c r="RXV33" s="9"/>
      <c r="RXW33" s="9"/>
      <c r="RXX33" s="9"/>
      <c r="RXY33" s="9"/>
      <c r="RXZ33" s="9"/>
      <c r="RYA33" s="9"/>
      <c r="RYB33" s="9"/>
      <c r="RYC33" s="9"/>
      <c r="RYD33" s="9"/>
      <c r="RYE33" s="9"/>
      <c r="RYF33" s="9"/>
      <c r="RYG33" s="9"/>
      <c r="RYH33" s="9"/>
      <c r="RYI33" s="9"/>
      <c r="RYJ33" s="9"/>
      <c r="RYK33" s="9"/>
      <c r="RYL33" s="9"/>
      <c r="RYM33" s="9"/>
      <c r="RYN33" s="9"/>
      <c r="RYO33" s="9"/>
      <c r="RYP33" s="9"/>
      <c r="RYQ33" s="9"/>
      <c r="RYR33" s="9"/>
      <c r="RYS33" s="9"/>
      <c r="RYT33" s="9"/>
      <c r="RYU33" s="9"/>
      <c r="RYV33" s="9"/>
      <c r="RYW33" s="9"/>
      <c r="RYX33" s="9"/>
      <c r="RYY33" s="9"/>
      <c r="RYZ33" s="9"/>
      <c r="RZA33" s="9"/>
      <c r="RZB33" s="9"/>
      <c r="RZC33" s="9"/>
      <c r="RZD33" s="9"/>
      <c r="RZE33" s="9"/>
      <c r="RZF33" s="9"/>
      <c r="RZG33" s="9"/>
      <c r="RZH33" s="9"/>
      <c r="RZI33" s="9"/>
      <c r="RZJ33" s="9"/>
      <c r="RZK33" s="9"/>
      <c r="RZL33" s="9"/>
      <c r="RZM33" s="9"/>
      <c r="RZN33" s="9"/>
      <c r="RZO33" s="9"/>
      <c r="RZP33" s="9"/>
      <c r="RZQ33" s="9"/>
      <c r="RZR33" s="9"/>
      <c r="RZS33" s="9"/>
      <c r="RZT33" s="9"/>
      <c r="RZU33" s="9"/>
      <c r="RZV33" s="9"/>
      <c r="RZW33" s="9"/>
      <c r="RZX33" s="9"/>
      <c r="RZY33" s="9"/>
      <c r="RZZ33" s="9"/>
      <c r="SAA33" s="9"/>
      <c r="SAB33" s="9"/>
      <c r="SAC33" s="9"/>
      <c r="SAD33" s="9"/>
      <c r="SAE33" s="9"/>
      <c r="SAF33" s="9"/>
      <c r="SAG33" s="9"/>
      <c r="SAH33" s="9"/>
      <c r="SAI33" s="9"/>
      <c r="SAJ33" s="9"/>
      <c r="SAK33" s="9"/>
      <c r="SAL33" s="9"/>
      <c r="SAM33" s="9"/>
      <c r="SAN33" s="9"/>
      <c r="SAO33" s="9"/>
      <c r="SAP33" s="9"/>
      <c r="SAQ33" s="9"/>
      <c r="SAR33" s="9"/>
      <c r="SAS33" s="9"/>
      <c r="SAT33" s="9"/>
      <c r="SAU33" s="9"/>
      <c r="SAV33" s="9"/>
      <c r="SAW33" s="9"/>
      <c r="SAX33" s="9"/>
      <c r="SAY33" s="9"/>
      <c r="SAZ33" s="9"/>
      <c r="SBA33" s="9"/>
      <c r="SBB33" s="9"/>
      <c r="SBC33" s="9"/>
      <c r="SBD33" s="9"/>
      <c r="SBE33" s="9"/>
      <c r="SBF33" s="9"/>
      <c r="SBG33" s="9"/>
      <c r="SBH33" s="9"/>
      <c r="SBI33" s="9"/>
      <c r="SBJ33" s="9"/>
      <c r="SBK33" s="9"/>
      <c r="SBL33" s="9"/>
      <c r="SBM33" s="9"/>
      <c r="SBN33" s="9"/>
      <c r="SBO33" s="9"/>
      <c r="SBP33" s="9"/>
      <c r="SBQ33" s="9"/>
      <c r="SBR33" s="9"/>
      <c r="SBS33" s="9"/>
      <c r="SBT33" s="9"/>
      <c r="SBU33" s="9"/>
      <c r="SBV33" s="9"/>
      <c r="SBW33" s="9"/>
      <c r="SBX33" s="9"/>
      <c r="SBY33" s="9"/>
      <c r="SBZ33" s="9"/>
      <c r="SCA33" s="9"/>
      <c r="SCB33" s="9"/>
      <c r="SCC33" s="9"/>
      <c r="SCD33" s="9"/>
      <c r="SCE33" s="9"/>
      <c r="SCF33" s="9"/>
      <c r="SCG33" s="9"/>
      <c r="SCH33" s="9"/>
      <c r="SCI33" s="9"/>
      <c r="SCJ33" s="9"/>
      <c r="SCK33" s="9"/>
      <c r="SCL33" s="9"/>
      <c r="SCM33" s="9"/>
      <c r="SCN33" s="9"/>
      <c r="SCO33" s="9"/>
      <c r="SCP33" s="9"/>
      <c r="SCQ33" s="9"/>
      <c r="SCR33" s="9"/>
      <c r="SCS33" s="9"/>
      <c r="SCT33" s="9"/>
      <c r="SCU33" s="9"/>
      <c r="SCV33" s="9"/>
      <c r="SCW33" s="9"/>
      <c r="SCX33" s="9"/>
      <c r="SCY33" s="9"/>
      <c r="SCZ33" s="9"/>
      <c r="SDA33" s="9"/>
      <c r="SDB33" s="9"/>
      <c r="SDC33" s="9"/>
      <c r="SDD33" s="9"/>
      <c r="SDE33" s="9"/>
      <c r="SDF33" s="9"/>
      <c r="SDG33" s="9"/>
      <c r="SDH33" s="9"/>
      <c r="SDI33" s="9"/>
      <c r="SDJ33" s="9"/>
      <c r="SDK33" s="9"/>
      <c r="SDL33" s="9"/>
      <c r="SDM33" s="9"/>
      <c r="SDN33" s="9"/>
      <c r="SDO33" s="9"/>
      <c r="SDP33" s="9"/>
      <c r="SDQ33" s="9"/>
      <c r="SDR33" s="9"/>
      <c r="SDS33" s="9"/>
      <c r="SDT33" s="9"/>
      <c r="SDU33" s="9"/>
      <c r="SDV33" s="9"/>
      <c r="SDW33" s="9"/>
      <c r="SDX33" s="9"/>
      <c r="SDY33" s="9"/>
      <c r="SDZ33" s="9"/>
      <c r="SEA33" s="9"/>
      <c r="SEB33" s="9"/>
      <c r="SEC33" s="9"/>
      <c r="SED33" s="9"/>
      <c r="SEE33" s="9"/>
      <c r="SEF33" s="9"/>
      <c r="SEG33" s="9"/>
      <c r="SEH33" s="9"/>
      <c r="SEI33" s="9"/>
      <c r="SEJ33" s="9"/>
      <c r="SEK33" s="9"/>
      <c r="SEL33" s="9"/>
      <c r="SEM33" s="9"/>
      <c r="SEN33" s="9"/>
      <c r="SEO33" s="9"/>
      <c r="SEP33" s="9"/>
      <c r="SEQ33" s="9"/>
      <c r="SER33" s="9"/>
      <c r="SES33" s="9"/>
      <c r="SET33" s="9"/>
      <c r="SEU33" s="9"/>
      <c r="SEV33" s="9"/>
      <c r="SEW33" s="9"/>
      <c r="SEX33" s="9"/>
      <c r="SEY33" s="9"/>
      <c r="SEZ33" s="9"/>
      <c r="SFA33" s="9"/>
      <c r="SFB33" s="9"/>
      <c r="SFC33" s="9"/>
      <c r="SFD33" s="9"/>
      <c r="SFE33" s="9"/>
      <c r="SFF33" s="9"/>
      <c r="SFG33" s="9"/>
      <c r="SFH33" s="9"/>
      <c r="SFI33" s="9"/>
      <c r="SFJ33" s="9"/>
      <c r="SFK33" s="9"/>
      <c r="SFL33" s="9"/>
      <c r="SFM33" s="9"/>
      <c r="SFN33" s="9"/>
      <c r="SFO33" s="9"/>
      <c r="SFP33" s="9"/>
      <c r="SFQ33" s="9"/>
      <c r="SFR33" s="9"/>
      <c r="SFS33" s="9"/>
      <c r="SFT33" s="9"/>
      <c r="SFU33" s="9"/>
      <c r="SFV33" s="9"/>
      <c r="SFW33" s="9"/>
      <c r="SFX33" s="9"/>
      <c r="SFY33" s="9"/>
      <c r="SFZ33" s="9"/>
      <c r="SGA33" s="9"/>
      <c r="SGB33" s="9"/>
      <c r="SGC33" s="9"/>
      <c r="SGD33" s="9"/>
      <c r="SGE33" s="9"/>
      <c r="SGF33" s="9"/>
      <c r="SGG33" s="9"/>
      <c r="SGH33" s="9"/>
      <c r="SGI33" s="9"/>
      <c r="SGJ33" s="9"/>
      <c r="SGK33" s="9"/>
      <c r="SGL33" s="9"/>
      <c r="SGM33" s="9"/>
      <c r="SGN33" s="9"/>
      <c r="SGO33" s="9"/>
      <c r="SGP33" s="9"/>
      <c r="SGQ33" s="9"/>
      <c r="SGR33" s="9"/>
      <c r="SGS33" s="9"/>
      <c r="SGT33" s="9"/>
      <c r="SGU33" s="9"/>
      <c r="SGV33" s="9"/>
      <c r="SGW33" s="9"/>
      <c r="SGX33" s="9"/>
      <c r="SGY33" s="9"/>
      <c r="SGZ33" s="9"/>
      <c r="SHA33" s="9"/>
      <c r="SHB33" s="9"/>
      <c r="SHC33" s="9"/>
      <c r="SHD33" s="9"/>
      <c r="SHE33" s="9"/>
      <c r="SHF33" s="9"/>
      <c r="SHG33" s="9"/>
      <c r="SHH33" s="9"/>
      <c r="SHI33" s="9"/>
      <c r="SHJ33" s="9"/>
      <c r="SHK33" s="9"/>
      <c r="SHL33" s="9"/>
      <c r="SHM33" s="9"/>
      <c r="SHN33" s="9"/>
      <c r="SHO33" s="9"/>
      <c r="SHP33" s="9"/>
      <c r="SHQ33" s="9"/>
      <c r="SHR33" s="9"/>
      <c r="SHS33" s="9"/>
      <c r="SHT33" s="9"/>
      <c r="SHU33" s="9"/>
      <c r="SHV33" s="9"/>
      <c r="SHW33" s="9"/>
      <c r="SHX33" s="9"/>
      <c r="SHY33" s="9"/>
      <c r="SHZ33" s="9"/>
      <c r="SIA33" s="9"/>
      <c r="SIB33" s="9"/>
      <c r="SIC33" s="9"/>
      <c r="SID33" s="9"/>
      <c r="SIE33" s="9"/>
      <c r="SIF33" s="9"/>
      <c r="SIG33" s="9"/>
      <c r="SIH33" s="9"/>
      <c r="SII33" s="9"/>
      <c r="SIJ33" s="9"/>
      <c r="SIK33" s="9"/>
      <c r="SIL33" s="9"/>
      <c r="SIM33" s="9"/>
      <c r="SIN33" s="9"/>
      <c r="SIO33" s="9"/>
      <c r="SIP33" s="9"/>
      <c r="SIQ33" s="9"/>
      <c r="SIR33" s="9"/>
      <c r="SIS33" s="9"/>
      <c r="SIT33" s="9"/>
      <c r="SIU33" s="9"/>
      <c r="SIV33" s="9"/>
      <c r="SIW33" s="9"/>
      <c r="SIX33" s="9"/>
      <c r="SIY33" s="9"/>
      <c r="SIZ33" s="9"/>
      <c r="SJA33" s="9"/>
      <c r="SJB33" s="9"/>
      <c r="SJC33" s="9"/>
      <c r="SJD33" s="9"/>
      <c r="SJE33" s="9"/>
      <c r="SJF33" s="9"/>
      <c r="SJG33" s="9"/>
      <c r="SJH33" s="9"/>
      <c r="SJI33" s="9"/>
      <c r="SJJ33" s="9"/>
      <c r="SJK33" s="9"/>
      <c r="SJL33" s="9"/>
      <c r="SJM33" s="9"/>
      <c r="SJN33" s="9"/>
      <c r="SJO33" s="9"/>
      <c r="SJP33" s="9"/>
      <c r="SJQ33" s="9"/>
      <c r="SJR33" s="9"/>
      <c r="SJS33" s="9"/>
      <c r="SJT33" s="9"/>
      <c r="SJU33" s="9"/>
      <c r="SJV33" s="9"/>
      <c r="SJW33" s="9"/>
      <c r="SJX33" s="9"/>
      <c r="SJY33" s="9"/>
      <c r="SJZ33" s="9"/>
      <c r="SKA33" s="9"/>
      <c r="SKB33" s="9"/>
      <c r="SKC33" s="9"/>
      <c r="SKD33" s="9"/>
      <c r="SKE33" s="9"/>
      <c r="SKF33" s="9"/>
      <c r="SKG33" s="9"/>
      <c r="SKH33" s="9"/>
      <c r="SKI33" s="9"/>
      <c r="SKJ33" s="9"/>
      <c r="SKK33" s="9"/>
      <c r="SKL33" s="9"/>
      <c r="SKM33" s="9"/>
      <c r="SKN33" s="9"/>
      <c r="SKO33" s="9"/>
      <c r="SKP33" s="9"/>
      <c r="SKQ33" s="9"/>
      <c r="SKR33" s="9"/>
      <c r="SKS33" s="9"/>
      <c r="SKT33" s="9"/>
      <c r="SKU33" s="9"/>
      <c r="SKV33" s="9"/>
      <c r="SKW33" s="9"/>
      <c r="SKX33" s="9"/>
      <c r="SKY33" s="9"/>
      <c r="SKZ33" s="9"/>
      <c r="SLA33" s="9"/>
      <c r="SLB33" s="9"/>
      <c r="SLC33" s="9"/>
      <c r="SLD33" s="9"/>
      <c r="SLE33" s="9"/>
      <c r="SLF33" s="9"/>
      <c r="SLG33" s="9"/>
      <c r="SLH33" s="9"/>
      <c r="SLI33" s="9"/>
      <c r="SLJ33" s="9"/>
      <c r="SLK33" s="9"/>
      <c r="SLL33" s="9"/>
      <c r="SLM33" s="9"/>
      <c r="SLN33" s="9"/>
      <c r="SLO33" s="9"/>
      <c r="SLP33" s="9"/>
      <c r="SLQ33" s="9"/>
      <c r="SLR33" s="9"/>
      <c r="SLS33" s="9"/>
      <c r="SLT33" s="9"/>
      <c r="SLU33" s="9"/>
      <c r="SLV33" s="9"/>
      <c r="SLW33" s="9"/>
      <c r="SLX33" s="9"/>
      <c r="SLY33" s="9"/>
      <c r="SLZ33" s="9"/>
      <c r="SMA33" s="9"/>
      <c r="SMB33" s="9"/>
      <c r="SMC33" s="9"/>
      <c r="SMD33" s="9"/>
      <c r="SME33" s="9"/>
      <c r="SMF33" s="9"/>
      <c r="SMG33" s="9"/>
      <c r="SMH33" s="9"/>
      <c r="SMI33" s="9"/>
      <c r="SMJ33" s="9"/>
      <c r="SMK33" s="9"/>
      <c r="SML33" s="9"/>
      <c r="SMM33" s="9"/>
      <c r="SMN33" s="9"/>
      <c r="SMO33" s="9"/>
      <c r="SMP33" s="9"/>
      <c r="SMQ33" s="9"/>
      <c r="SMR33" s="9"/>
      <c r="SMS33" s="9"/>
      <c r="SMT33" s="9"/>
      <c r="SMU33" s="9"/>
      <c r="SMV33" s="9"/>
      <c r="SMW33" s="9"/>
      <c r="SMX33" s="9"/>
      <c r="SMY33" s="9"/>
      <c r="SMZ33" s="9"/>
      <c r="SNA33" s="9"/>
      <c r="SNB33" s="9"/>
      <c r="SNC33" s="9"/>
      <c r="SND33" s="9"/>
      <c r="SNE33" s="9"/>
      <c r="SNF33" s="9"/>
      <c r="SNG33" s="9"/>
      <c r="SNH33" s="9"/>
      <c r="SNI33" s="9"/>
      <c r="SNJ33" s="9"/>
      <c r="SNK33" s="9"/>
      <c r="SNL33" s="9"/>
      <c r="SNM33" s="9"/>
      <c r="SNN33" s="9"/>
      <c r="SNO33" s="9"/>
      <c r="SNP33" s="9"/>
      <c r="SNQ33" s="9"/>
      <c r="SNR33" s="9"/>
      <c r="SNS33" s="9"/>
      <c r="SNT33" s="9"/>
      <c r="SNU33" s="9"/>
      <c r="SNV33" s="9"/>
      <c r="SNW33" s="9"/>
      <c r="SNX33" s="9"/>
      <c r="SNY33" s="9"/>
      <c r="SNZ33" s="9"/>
      <c r="SOA33" s="9"/>
      <c r="SOB33" s="9"/>
      <c r="SOC33" s="9"/>
      <c r="SOD33" s="9"/>
      <c r="SOE33" s="9"/>
      <c r="SOF33" s="9"/>
      <c r="SOG33" s="9"/>
      <c r="SOH33" s="9"/>
      <c r="SOI33" s="9"/>
      <c r="SOJ33" s="9"/>
      <c r="SOK33" s="9"/>
      <c r="SOL33" s="9"/>
      <c r="SOM33" s="9"/>
      <c r="SON33" s="9"/>
      <c r="SOO33" s="9"/>
      <c r="SOP33" s="9"/>
      <c r="SOQ33" s="9"/>
      <c r="SOR33" s="9"/>
      <c r="SOS33" s="9"/>
      <c r="SOT33" s="9"/>
      <c r="SOU33" s="9"/>
      <c r="SOV33" s="9"/>
      <c r="SOW33" s="9"/>
      <c r="SOX33" s="9"/>
      <c r="SOY33" s="9"/>
      <c r="SOZ33" s="9"/>
      <c r="SPA33" s="9"/>
      <c r="SPB33" s="9"/>
      <c r="SPC33" s="9"/>
      <c r="SPD33" s="9"/>
      <c r="SPE33" s="9"/>
      <c r="SPF33" s="9"/>
      <c r="SPG33" s="9"/>
      <c r="SPH33" s="9"/>
      <c r="SPI33" s="9"/>
      <c r="SPJ33" s="9"/>
      <c r="SPK33" s="9"/>
      <c r="SPL33" s="9"/>
      <c r="SPM33" s="9"/>
      <c r="SPN33" s="9"/>
      <c r="SPO33" s="9"/>
      <c r="SPP33" s="9"/>
      <c r="SPQ33" s="9"/>
      <c r="SPR33" s="9"/>
      <c r="SPS33" s="9"/>
      <c r="SPT33" s="9"/>
      <c r="SPU33" s="9"/>
      <c r="SPV33" s="9"/>
      <c r="SPW33" s="9"/>
      <c r="SPX33" s="9"/>
      <c r="SPY33" s="9"/>
      <c r="SPZ33" s="9"/>
      <c r="SQA33" s="9"/>
      <c r="SQB33" s="9"/>
      <c r="SQC33" s="9"/>
      <c r="SQD33" s="9"/>
      <c r="SQE33" s="9"/>
      <c r="SQF33" s="9"/>
      <c r="SQG33" s="9"/>
      <c r="SQH33" s="9"/>
      <c r="SQI33" s="9"/>
      <c r="SQJ33" s="9"/>
      <c r="SQK33" s="9"/>
      <c r="SQL33" s="9"/>
      <c r="SQM33" s="9"/>
      <c r="SQN33" s="9"/>
      <c r="SQO33" s="9"/>
      <c r="SQP33" s="9"/>
      <c r="SQQ33" s="9"/>
      <c r="SQR33" s="9"/>
      <c r="SQS33" s="9"/>
      <c r="SQT33" s="9"/>
      <c r="SQU33" s="9"/>
      <c r="SQV33" s="9"/>
      <c r="SQW33" s="9"/>
      <c r="SQX33" s="9"/>
      <c r="SQY33" s="9"/>
      <c r="SQZ33" s="9"/>
      <c r="SRA33" s="9"/>
      <c r="SRB33" s="9"/>
      <c r="SRC33" s="9"/>
      <c r="SRD33" s="9"/>
      <c r="SRE33" s="9"/>
      <c r="SRF33" s="9"/>
      <c r="SRG33" s="9"/>
      <c r="SRH33" s="9"/>
      <c r="SRI33" s="9"/>
      <c r="SRJ33" s="9"/>
      <c r="SRK33" s="9"/>
      <c r="SRL33" s="9"/>
      <c r="SRM33" s="9"/>
      <c r="SRN33" s="9"/>
      <c r="SRO33" s="9"/>
      <c r="SRP33" s="9"/>
      <c r="SRQ33" s="9"/>
      <c r="SRR33" s="9"/>
      <c r="SRS33" s="9"/>
      <c r="SRT33" s="9"/>
      <c r="SRU33" s="9"/>
      <c r="SRV33" s="9"/>
      <c r="SRW33" s="9"/>
      <c r="SRX33" s="9"/>
      <c r="SRY33" s="9"/>
      <c r="SRZ33" s="9"/>
      <c r="SSA33" s="9"/>
      <c r="SSB33" s="9"/>
      <c r="SSC33" s="9"/>
      <c r="SSD33" s="9"/>
      <c r="SSE33" s="9"/>
      <c r="SSF33" s="9"/>
      <c r="SSG33" s="9"/>
      <c r="SSH33" s="9"/>
      <c r="SSI33" s="9"/>
      <c r="SSJ33" s="9"/>
      <c r="SSK33" s="9"/>
      <c r="SSL33" s="9"/>
      <c r="SSM33" s="9"/>
      <c r="SSN33" s="9"/>
      <c r="SSO33" s="9"/>
      <c r="SSP33" s="9"/>
      <c r="SSQ33" s="9"/>
      <c r="SSR33" s="9"/>
      <c r="SSS33" s="9"/>
      <c r="SST33" s="9"/>
      <c r="SSU33" s="9"/>
      <c r="SSV33" s="9"/>
      <c r="SSW33" s="9"/>
      <c r="SSX33" s="9"/>
      <c r="SSY33" s="9"/>
      <c r="SSZ33" s="9"/>
      <c r="STA33" s="9"/>
      <c r="STB33" s="9"/>
      <c r="STC33" s="9"/>
      <c r="STD33" s="9"/>
      <c r="STE33" s="9"/>
      <c r="STF33" s="9"/>
      <c r="STG33" s="9"/>
      <c r="STH33" s="9"/>
      <c r="STI33" s="9"/>
      <c r="STJ33" s="9"/>
      <c r="STK33" s="9"/>
      <c r="STL33" s="9"/>
      <c r="STM33" s="9"/>
      <c r="STN33" s="9"/>
      <c r="STO33" s="9"/>
      <c r="STP33" s="9"/>
      <c r="STQ33" s="9"/>
      <c r="STR33" s="9"/>
      <c r="STS33" s="9"/>
      <c r="STT33" s="9"/>
      <c r="STU33" s="9"/>
      <c r="STV33" s="9"/>
      <c r="STW33" s="9"/>
      <c r="STX33" s="9"/>
      <c r="STY33" s="9"/>
      <c r="STZ33" s="9"/>
      <c r="SUA33" s="9"/>
      <c r="SUB33" s="9"/>
      <c r="SUC33" s="9"/>
      <c r="SUD33" s="9"/>
      <c r="SUE33" s="9"/>
      <c r="SUF33" s="9"/>
      <c r="SUG33" s="9"/>
      <c r="SUH33" s="9"/>
      <c r="SUI33" s="9"/>
      <c r="SUJ33" s="9"/>
      <c r="SUK33" s="9"/>
      <c r="SUL33" s="9"/>
      <c r="SUM33" s="9"/>
      <c r="SUN33" s="9"/>
      <c r="SUO33" s="9"/>
      <c r="SUP33" s="9"/>
      <c r="SUQ33" s="9"/>
      <c r="SUR33" s="9"/>
      <c r="SUS33" s="9"/>
      <c r="SUT33" s="9"/>
      <c r="SUU33" s="9"/>
      <c r="SUV33" s="9"/>
      <c r="SUW33" s="9"/>
      <c r="SUX33" s="9"/>
      <c r="SUY33" s="9"/>
      <c r="SUZ33" s="9"/>
      <c r="SVA33" s="9"/>
      <c r="SVB33" s="9"/>
      <c r="SVC33" s="9"/>
      <c r="SVD33" s="9"/>
      <c r="SVE33" s="9"/>
      <c r="SVF33" s="9"/>
      <c r="SVG33" s="9"/>
      <c r="SVH33" s="9"/>
      <c r="SVI33" s="9"/>
      <c r="SVJ33" s="9"/>
      <c r="SVK33" s="9"/>
      <c r="SVL33" s="9"/>
      <c r="SVM33" s="9"/>
      <c r="SVN33" s="9"/>
      <c r="SVO33" s="9"/>
      <c r="SVP33" s="9"/>
      <c r="SVQ33" s="9"/>
      <c r="SVR33" s="9"/>
      <c r="SVS33" s="9"/>
      <c r="SVT33" s="9"/>
      <c r="SVU33" s="9"/>
      <c r="SVV33" s="9"/>
      <c r="SVW33" s="9"/>
      <c r="SVX33" s="9"/>
      <c r="SVY33" s="9"/>
      <c r="SVZ33" s="9"/>
      <c r="SWA33" s="9"/>
      <c r="SWB33" s="9"/>
      <c r="SWC33" s="9"/>
      <c r="SWD33" s="9"/>
      <c r="SWE33" s="9"/>
      <c r="SWF33" s="9"/>
      <c r="SWG33" s="9"/>
      <c r="SWH33" s="9"/>
      <c r="SWI33" s="9"/>
      <c r="SWJ33" s="9"/>
      <c r="SWK33" s="9"/>
      <c r="SWL33" s="9"/>
      <c r="SWM33" s="9"/>
      <c r="SWN33" s="9"/>
      <c r="SWO33" s="9"/>
      <c r="SWP33" s="9"/>
      <c r="SWQ33" s="9"/>
      <c r="SWR33" s="9"/>
      <c r="SWS33" s="9"/>
      <c r="SWT33" s="9"/>
      <c r="SWU33" s="9"/>
      <c r="SWV33" s="9"/>
      <c r="SWW33" s="9"/>
      <c r="SWX33" s="9"/>
      <c r="SWY33" s="9"/>
      <c r="SWZ33" s="9"/>
      <c r="SXA33" s="9"/>
      <c r="SXB33" s="9"/>
      <c r="SXC33" s="9"/>
      <c r="SXD33" s="9"/>
      <c r="SXE33" s="9"/>
      <c r="SXF33" s="9"/>
      <c r="SXG33" s="9"/>
      <c r="SXH33" s="9"/>
      <c r="SXI33" s="9"/>
      <c r="SXJ33" s="9"/>
      <c r="SXK33" s="9"/>
      <c r="SXL33" s="9"/>
      <c r="SXM33" s="9"/>
      <c r="SXN33" s="9"/>
      <c r="SXO33" s="9"/>
      <c r="SXP33" s="9"/>
      <c r="SXQ33" s="9"/>
      <c r="SXR33" s="9"/>
      <c r="SXS33" s="9"/>
      <c r="SXT33" s="9"/>
      <c r="SXU33" s="9"/>
      <c r="SXV33" s="9"/>
      <c r="SXW33" s="9"/>
      <c r="SXX33" s="9"/>
      <c r="SXY33" s="9"/>
      <c r="SXZ33" s="9"/>
      <c r="SYA33" s="9"/>
      <c r="SYB33" s="9"/>
      <c r="SYC33" s="9"/>
      <c r="SYD33" s="9"/>
      <c r="SYE33" s="9"/>
      <c r="SYF33" s="9"/>
      <c r="SYG33" s="9"/>
      <c r="SYH33" s="9"/>
      <c r="SYI33" s="9"/>
      <c r="SYJ33" s="9"/>
      <c r="SYK33" s="9"/>
      <c r="SYL33" s="9"/>
      <c r="SYM33" s="9"/>
      <c r="SYN33" s="9"/>
      <c r="SYO33" s="9"/>
      <c r="SYP33" s="9"/>
      <c r="SYQ33" s="9"/>
      <c r="SYR33" s="9"/>
      <c r="SYS33" s="9"/>
      <c r="SYT33" s="9"/>
      <c r="SYU33" s="9"/>
      <c r="SYV33" s="9"/>
      <c r="SYW33" s="9"/>
      <c r="SYX33" s="9"/>
      <c r="SYY33" s="9"/>
      <c r="SYZ33" s="9"/>
      <c r="SZA33" s="9"/>
      <c r="SZB33" s="9"/>
      <c r="SZC33" s="9"/>
      <c r="SZD33" s="9"/>
      <c r="SZE33" s="9"/>
      <c r="SZF33" s="9"/>
      <c r="SZG33" s="9"/>
      <c r="SZH33" s="9"/>
      <c r="SZI33" s="9"/>
      <c r="SZJ33" s="9"/>
      <c r="SZK33" s="9"/>
      <c r="SZL33" s="9"/>
      <c r="SZM33" s="9"/>
      <c r="SZN33" s="9"/>
      <c r="SZO33" s="9"/>
      <c r="SZP33" s="9"/>
      <c r="SZQ33" s="9"/>
      <c r="SZR33" s="9"/>
      <c r="SZS33" s="9"/>
      <c r="SZT33" s="9"/>
      <c r="SZU33" s="9"/>
      <c r="SZV33" s="9"/>
      <c r="SZW33" s="9"/>
      <c r="SZX33" s="9"/>
      <c r="SZY33" s="9"/>
      <c r="SZZ33" s="9"/>
      <c r="TAA33" s="9"/>
      <c r="TAB33" s="9"/>
      <c r="TAC33" s="9"/>
      <c r="TAD33" s="9"/>
      <c r="TAE33" s="9"/>
      <c r="TAF33" s="9"/>
      <c r="TAG33" s="9"/>
      <c r="TAH33" s="9"/>
      <c r="TAI33" s="9"/>
      <c r="TAJ33" s="9"/>
      <c r="TAK33" s="9"/>
      <c r="TAL33" s="9"/>
      <c r="TAM33" s="9"/>
      <c r="TAN33" s="9"/>
      <c r="TAO33" s="9"/>
      <c r="TAP33" s="9"/>
      <c r="TAQ33" s="9"/>
      <c r="TAR33" s="9"/>
      <c r="TAS33" s="9"/>
      <c r="TAT33" s="9"/>
      <c r="TAU33" s="9"/>
      <c r="TAV33" s="9"/>
      <c r="TAW33" s="9"/>
      <c r="TAX33" s="9"/>
      <c r="TAY33" s="9"/>
      <c r="TAZ33" s="9"/>
      <c r="TBA33" s="9"/>
      <c r="TBB33" s="9"/>
      <c r="TBC33" s="9"/>
      <c r="TBD33" s="9"/>
      <c r="TBE33" s="9"/>
      <c r="TBF33" s="9"/>
      <c r="TBG33" s="9"/>
      <c r="TBH33" s="9"/>
      <c r="TBI33" s="9"/>
      <c r="TBJ33" s="9"/>
      <c r="TBK33" s="9"/>
      <c r="TBL33" s="9"/>
      <c r="TBM33" s="9"/>
      <c r="TBN33" s="9"/>
      <c r="TBO33" s="9"/>
      <c r="TBP33" s="9"/>
      <c r="TBQ33" s="9"/>
      <c r="TBR33" s="9"/>
      <c r="TBS33" s="9"/>
      <c r="TBT33" s="9"/>
      <c r="TBU33" s="9"/>
      <c r="TBV33" s="9"/>
      <c r="TBW33" s="9"/>
      <c r="TBX33" s="9"/>
      <c r="TBY33" s="9"/>
      <c r="TBZ33" s="9"/>
      <c r="TCA33" s="9"/>
      <c r="TCB33" s="9"/>
      <c r="TCC33" s="9"/>
      <c r="TCD33" s="9"/>
      <c r="TCE33" s="9"/>
      <c r="TCF33" s="9"/>
      <c r="TCG33" s="9"/>
      <c r="TCH33" s="9"/>
      <c r="TCI33" s="9"/>
      <c r="TCJ33" s="9"/>
      <c r="TCK33" s="9"/>
      <c r="TCL33" s="9"/>
      <c r="TCM33" s="9"/>
      <c r="TCN33" s="9"/>
      <c r="TCO33" s="9"/>
      <c r="TCP33" s="9"/>
      <c r="TCQ33" s="9"/>
      <c r="TCR33" s="9"/>
      <c r="TCS33" s="9"/>
      <c r="TCT33" s="9"/>
      <c r="TCU33" s="9"/>
      <c r="TCV33" s="9"/>
      <c r="TCW33" s="9"/>
      <c r="TCX33" s="9"/>
      <c r="TCY33" s="9"/>
      <c r="TCZ33" s="9"/>
      <c r="TDA33" s="9"/>
      <c r="TDB33" s="9"/>
      <c r="TDC33" s="9"/>
      <c r="TDD33" s="9"/>
      <c r="TDE33" s="9"/>
      <c r="TDF33" s="9"/>
      <c r="TDG33" s="9"/>
      <c r="TDH33" s="9"/>
      <c r="TDI33" s="9"/>
      <c r="TDJ33" s="9"/>
      <c r="TDK33" s="9"/>
      <c r="TDL33" s="9"/>
      <c r="TDM33" s="9"/>
      <c r="TDN33" s="9"/>
      <c r="TDO33" s="9"/>
      <c r="TDP33" s="9"/>
      <c r="TDQ33" s="9"/>
      <c r="TDR33" s="9"/>
      <c r="TDS33" s="9"/>
      <c r="TDT33" s="9"/>
      <c r="TDU33" s="9"/>
      <c r="TDV33" s="9"/>
      <c r="TDW33" s="9"/>
      <c r="TDX33" s="9"/>
      <c r="TDY33" s="9"/>
      <c r="TDZ33" s="9"/>
      <c r="TEA33" s="9"/>
      <c r="TEB33" s="9"/>
      <c r="TEC33" s="9"/>
      <c r="TED33" s="9"/>
      <c r="TEE33" s="9"/>
      <c r="TEF33" s="9"/>
      <c r="TEG33" s="9"/>
      <c r="TEH33" s="9"/>
      <c r="TEI33" s="9"/>
      <c r="TEJ33" s="9"/>
      <c r="TEK33" s="9"/>
      <c r="TEL33" s="9"/>
      <c r="TEM33" s="9"/>
      <c r="TEN33" s="9"/>
      <c r="TEO33" s="9"/>
      <c r="TEP33" s="9"/>
      <c r="TEQ33" s="9"/>
      <c r="TER33" s="9"/>
      <c r="TES33" s="9"/>
      <c r="TET33" s="9"/>
      <c r="TEU33" s="9"/>
      <c r="TEV33" s="9"/>
      <c r="TEW33" s="9"/>
      <c r="TEX33" s="9"/>
      <c r="TEY33" s="9"/>
      <c r="TEZ33" s="9"/>
      <c r="TFA33" s="9"/>
      <c r="TFB33" s="9"/>
      <c r="TFC33" s="9"/>
      <c r="TFD33" s="9"/>
      <c r="TFE33" s="9"/>
      <c r="TFF33" s="9"/>
      <c r="TFG33" s="9"/>
      <c r="TFH33" s="9"/>
      <c r="TFI33" s="9"/>
      <c r="TFJ33" s="9"/>
      <c r="TFK33" s="9"/>
      <c r="TFL33" s="9"/>
      <c r="TFM33" s="9"/>
      <c r="TFN33" s="9"/>
      <c r="TFO33" s="9"/>
      <c r="TFP33" s="9"/>
      <c r="TFQ33" s="9"/>
      <c r="TFR33" s="9"/>
      <c r="TFS33" s="9"/>
      <c r="TFT33" s="9"/>
      <c r="TFU33" s="9"/>
      <c r="TFV33" s="9"/>
      <c r="TFW33" s="9"/>
      <c r="TFX33" s="9"/>
      <c r="TFY33" s="9"/>
      <c r="TFZ33" s="9"/>
      <c r="TGA33" s="9"/>
      <c r="TGB33" s="9"/>
      <c r="TGC33" s="9"/>
      <c r="TGD33" s="9"/>
      <c r="TGE33" s="9"/>
      <c r="TGF33" s="9"/>
      <c r="TGG33" s="9"/>
      <c r="TGH33" s="9"/>
      <c r="TGI33" s="9"/>
      <c r="TGJ33" s="9"/>
      <c r="TGK33" s="9"/>
      <c r="TGL33" s="9"/>
      <c r="TGM33" s="9"/>
      <c r="TGN33" s="9"/>
      <c r="TGO33" s="9"/>
      <c r="TGP33" s="9"/>
      <c r="TGQ33" s="9"/>
      <c r="TGR33" s="9"/>
      <c r="TGS33" s="9"/>
      <c r="TGT33" s="9"/>
      <c r="TGU33" s="9"/>
      <c r="TGV33" s="9"/>
      <c r="TGW33" s="9"/>
      <c r="TGX33" s="9"/>
      <c r="TGY33" s="9"/>
      <c r="TGZ33" s="9"/>
      <c r="THA33" s="9"/>
      <c r="THB33" s="9"/>
      <c r="THC33" s="9"/>
      <c r="THD33" s="9"/>
      <c r="THE33" s="9"/>
      <c r="THF33" s="9"/>
      <c r="THG33" s="9"/>
      <c r="THH33" s="9"/>
      <c r="THI33" s="9"/>
      <c r="THJ33" s="9"/>
      <c r="THK33" s="9"/>
      <c r="THL33" s="9"/>
      <c r="THM33" s="9"/>
      <c r="THN33" s="9"/>
      <c r="THO33" s="9"/>
      <c r="THP33" s="9"/>
      <c r="THQ33" s="9"/>
      <c r="THR33" s="9"/>
      <c r="THS33" s="9"/>
      <c r="THT33" s="9"/>
      <c r="THU33" s="9"/>
      <c r="THV33" s="9"/>
      <c r="THW33" s="9"/>
      <c r="THX33" s="9"/>
      <c r="THY33" s="9"/>
      <c r="THZ33" s="9"/>
      <c r="TIA33" s="9"/>
      <c r="TIB33" s="9"/>
      <c r="TIC33" s="9"/>
      <c r="TID33" s="9"/>
      <c r="TIE33" s="9"/>
      <c r="TIF33" s="9"/>
      <c r="TIG33" s="9"/>
      <c r="TIH33" s="9"/>
      <c r="TII33" s="9"/>
      <c r="TIJ33" s="9"/>
      <c r="TIK33" s="9"/>
      <c r="TIL33" s="9"/>
      <c r="TIM33" s="9"/>
      <c r="TIN33" s="9"/>
      <c r="TIO33" s="9"/>
      <c r="TIP33" s="9"/>
      <c r="TIQ33" s="9"/>
      <c r="TIR33" s="9"/>
      <c r="TIS33" s="9"/>
      <c r="TIT33" s="9"/>
      <c r="TIU33" s="9"/>
      <c r="TIV33" s="9"/>
      <c r="TIW33" s="9"/>
      <c r="TIX33" s="9"/>
      <c r="TIY33" s="9"/>
      <c r="TIZ33" s="9"/>
      <c r="TJA33" s="9"/>
      <c r="TJB33" s="9"/>
      <c r="TJC33" s="9"/>
      <c r="TJD33" s="9"/>
      <c r="TJE33" s="9"/>
      <c r="TJF33" s="9"/>
      <c r="TJG33" s="9"/>
      <c r="TJH33" s="9"/>
      <c r="TJI33" s="9"/>
      <c r="TJJ33" s="9"/>
      <c r="TJK33" s="9"/>
      <c r="TJL33" s="9"/>
      <c r="TJM33" s="9"/>
      <c r="TJN33" s="9"/>
      <c r="TJO33" s="9"/>
      <c r="TJP33" s="9"/>
      <c r="TJQ33" s="9"/>
      <c r="TJR33" s="9"/>
      <c r="TJS33" s="9"/>
      <c r="TJT33" s="9"/>
      <c r="TJU33" s="9"/>
      <c r="TJV33" s="9"/>
      <c r="TJW33" s="9"/>
      <c r="TJX33" s="9"/>
      <c r="TJY33" s="9"/>
      <c r="TJZ33" s="9"/>
      <c r="TKA33" s="9"/>
      <c r="TKB33" s="9"/>
      <c r="TKC33" s="9"/>
      <c r="TKD33" s="9"/>
      <c r="TKE33" s="9"/>
      <c r="TKF33" s="9"/>
      <c r="TKG33" s="9"/>
      <c r="TKH33" s="9"/>
      <c r="TKI33" s="9"/>
      <c r="TKJ33" s="9"/>
      <c r="TKK33" s="9"/>
      <c r="TKL33" s="9"/>
      <c r="TKM33" s="9"/>
      <c r="TKN33" s="9"/>
      <c r="TKO33" s="9"/>
      <c r="TKP33" s="9"/>
      <c r="TKQ33" s="9"/>
      <c r="TKR33" s="9"/>
      <c r="TKS33" s="9"/>
      <c r="TKT33" s="9"/>
      <c r="TKU33" s="9"/>
      <c r="TKV33" s="9"/>
      <c r="TKW33" s="9"/>
      <c r="TKX33" s="9"/>
      <c r="TKY33" s="9"/>
      <c r="TKZ33" s="9"/>
      <c r="TLA33" s="9"/>
      <c r="TLB33" s="9"/>
      <c r="TLC33" s="9"/>
      <c r="TLD33" s="9"/>
      <c r="TLE33" s="9"/>
      <c r="TLF33" s="9"/>
      <c r="TLG33" s="9"/>
      <c r="TLH33" s="9"/>
      <c r="TLI33" s="9"/>
      <c r="TLJ33" s="9"/>
      <c r="TLK33" s="9"/>
      <c r="TLL33" s="9"/>
      <c r="TLM33" s="9"/>
      <c r="TLN33" s="9"/>
      <c r="TLO33" s="9"/>
      <c r="TLP33" s="9"/>
      <c r="TLQ33" s="9"/>
      <c r="TLR33" s="9"/>
      <c r="TLS33" s="9"/>
      <c r="TLT33" s="9"/>
      <c r="TLU33" s="9"/>
      <c r="TLV33" s="9"/>
      <c r="TLW33" s="9"/>
      <c r="TLX33" s="9"/>
      <c r="TLY33" s="9"/>
      <c r="TLZ33" s="9"/>
      <c r="TMA33" s="9"/>
      <c r="TMB33" s="9"/>
      <c r="TMC33" s="9"/>
      <c r="TMD33" s="9"/>
      <c r="TME33" s="9"/>
      <c r="TMF33" s="9"/>
      <c r="TMG33" s="9"/>
      <c r="TMH33" s="9"/>
      <c r="TMI33" s="9"/>
      <c r="TMJ33" s="9"/>
      <c r="TMK33" s="9"/>
      <c r="TML33" s="9"/>
      <c r="TMM33" s="9"/>
      <c r="TMN33" s="9"/>
      <c r="TMO33" s="9"/>
      <c r="TMP33" s="9"/>
      <c r="TMQ33" s="9"/>
      <c r="TMR33" s="9"/>
      <c r="TMS33" s="9"/>
      <c r="TMT33" s="9"/>
      <c r="TMU33" s="9"/>
      <c r="TMV33" s="9"/>
      <c r="TMW33" s="9"/>
      <c r="TMX33" s="9"/>
      <c r="TMY33" s="9"/>
      <c r="TMZ33" s="9"/>
      <c r="TNA33" s="9"/>
      <c r="TNB33" s="9"/>
      <c r="TNC33" s="9"/>
      <c r="TND33" s="9"/>
      <c r="TNE33" s="9"/>
      <c r="TNF33" s="9"/>
      <c r="TNG33" s="9"/>
      <c r="TNH33" s="9"/>
      <c r="TNI33" s="9"/>
      <c r="TNJ33" s="9"/>
      <c r="TNK33" s="9"/>
      <c r="TNL33" s="9"/>
      <c r="TNM33" s="9"/>
      <c r="TNN33" s="9"/>
      <c r="TNO33" s="9"/>
      <c r="TNP33" s="9"/>
      <c r="TNQ33" s="9"/>
      <c r="TNR33" s="9"/>
      <c r="TNS33" s="9"/>
      <c r="TNT33" s="9"/>
      <c r="TNU33" s="9"/>
      <c r="TNV33" s="9"/>
      <c r="TNW33" s="9"/>
      <c r="TNX33" s="9"/>
      <c r="TNY33" s="9"/>
      <c r="TNZ33" s="9"/>
      <c r="TOA33" s="9"/>
      <c r="TOB33" s="9"/>
      <c r="TOC33" s="9"/>
      <c r="TOD33" s="9"/>
      <c r="TOE33" s="9"/>
      <c r="TOF33" s="9"/>
      <c r="TOG33" s="9"/>
      <c r="TOH33" s="9"/>
      <c r="TOI33" s="9"/>
      <c r="TOJ33" s="9"/>
      <c r="TOK33" s="9"/>
      <c r="TOL33" s="9"/>
      <c r="TOM33" s="9"/>
      <c r="TON33" s="9"/>
      <c r="TOO33" s="9"/>
      <c r="TOP33" s="9"/>
      <c r="TOQ33" s="9"/>
      <c r="TOR33" s="9"/>
      <c r="TOS33" s="9"/>
      <c r="TOT33" s="9"/>
      <c r="TOU33" s="9"/>
      <c r="TOV33" s="9"/>
      <c r="TOW33" s="9"/>
      <c r="TOX33" s="9"/>
      <c r="TOY33" s="9"/>
      <c r="TOZ33" s="9"/>
      <c r="TPA33" s="9"/>
      <c r="TPB33" s="9"/>
      <c r="TPC33" s="9"/>
      <c r="TPD33" s="9"/>
      <c r="TPE33" s="9"/>
      <c r="TPF33" s="9"/>
      <c r="TPG33" s="9"/>
      <c r="TPH33" s="9"/>
      <c r="TPI33" s="9"/>
      <c r="TPJ33" s="9"/>
      <c r="TPK33" s="9"/>
      <c r="TPL33" s="9"/>
      <c r="TPM33" s="9"/>
      <c r="TPN33" s="9"/>
      <c r="TPO33" s="9"/>
      <c r="TPP33" s="9"/>
      <c r="TPQ33" s="9"/>
      <c r="TPR33" s="9"/>
      <c r="TPS33" s="9"/>
      <c r="TPT33" s="9"/>
      <c r="TPU33" s="9"/>
      <c r="TPV33" s="9"/>
      <c r="TPW33" s="9"/>
      <c r="TPX33" s="9"/>
      <c r="TPY33" s="9"/>
      <c r="TPZ33" s="9"/>
      <c r="TQA33" s="9"/>
      <c r="TQB33" s="9"/>
      <c r="TQC33" s="9"/>
      <c r="TQD33" s="9"/>
      <c r="TQE33" s="9"/>
      <c r="TQF33" s="9"/>
      <c r="TQG33" s="9"/>
      <c r="TQH33" s="9"/>
      <c r="TQI33" s="9"/>
      <c r="TQJ33" s="9"/>
      <c r="TQK33" s="9"/>
      <c r="TQL33" s="9"/>
      <c r="TQM33" s="9"/>
      <c r="TQN33" s="9"/>
      <c r="TQO33" s="9"/>
      <c r="TQP33" s="9"/>
      <c r="TQQ33" s="9"/>
      <c r="TQR33" s="9"/>
      <c r="TQS33" s="9"/>
      <c r="TQT33" s="9"/>
      <c r="TQU33" s="9"/>
      <c r="TQV33" s="9"/>
      <c r="TQW33" s="9"/>
      <c r="TQX33" s="9"/>
      <c r="TQY33" s="9"/>
      <c r="TQZ33" s="9"/>
      <c r="TRA33" s="9"/>
      <c r="TRB33" s="9"/>
      <c r="TRC33" s="9"/>
      <c r="TRD33" s="9"/>
      <c r="TRE33" s="9"/>
      <c r="TRF33" s="9"/>
      <c r="TRG33" s="9"/>
      <c r="TRH33" s="9"/>
      <c r="TRI33" s="9"/>
      <c r="TRJ33" s="9"/>
      <c r="TRK33" s="9"/>
      <c r="TRL33" s="9"/>
      <c r="TRM33" s="9"/>
      <c r="TRN33" s="9"/>
      <c r="TRO33" s="9"/>
      <c r="TRP33" s="9"/>
      <c r="TRQ33" s="9"/>
      <c r="TRR33" s="9"/>
      <c r="TRS33" s="9"/>
      <c r="TRT33" s="9"/>
      <c r="TRU33" s="9"/>
      <c r="TRV33" s="9"/>
      <c r="TRW33" s="9"/>
      <c r="TRX33" s="9"/>
      <c r="TRY33" s="9"/>
      <c r="TRZ33" s="9"/>
      <c r="TSA33" s="9"/>
      <c r="TSB33" s="9"/>
      <c r="TSC33" s="9"/>
      <c r="TSD33" s="9"/>
      <c r="TSE33" s="9"/>
      <c r="TSF33" s="9"/>
      <c r="TSG33" s="9"/>
      <c r="TSH33" s="9"/>
      <c r="TSI33" s="9"/>
      <c r="TSJ33" s="9"/>
      <c r="TSK33" s="9"/>
      <c r="TSL33" s="9"/>
      <c r="TSM33" s="9"/>
      <c r="TSN33" s="9"/>
      <c r="TSO33" s="9"/>
      <c r="TSP33" s="9"/>
      <c r="TSQ33" s="9"/>
      <c r="TSR33" s="9"/>
      <c r="TSS33" s="9"/>
      <c r="TST33" s="9"/>
      <c r="TSU33" s="9"/>
      <c r="TSV33" s="9"/>
      <c r="TSW33" s="9"/>
      <c r="TSX33" s="9"/>
      <c r="TSY33" s="9"/>
      <c r="TSZ33" s="9"/>
      <c r="TTA33" s="9"/>
      <c r="TTB33" s="9"/>
      <c r="TTC33" s="9"/>
      <c r="TTD33" s="9"/>
      <c r="TTE33" s="9"/>
      <c r="TTF33" s="9"/>
      <c r="TTG33" s="9"/>
      <c r="TTH33" s="9"/>
      <c r="TTI33" s="9"/>
      <c r="TTJ33" s="9"/>
      <c r="TTK33" s="9"/>
      <c r="TTL33" s="9"/>
      <c r="TTM33" s="9"/>
      <c r="TTN33" s="9"/>
      <c r="TTO33" s="9"/>
      <c r="TTP33" s="9"/>
      <c r="TTQ33" s="9"/>
      <c r="TTR33" s="9"/>
      <c r="TTS33" s="9"/>
      <c r="TTT33" s="9"/>
      <c r="TTU33" s="9"/>
      <c r="TTV33" s="9"/>
      <c r="TTW33" s="9"/>
      <c r="TTX33" s="9"/>
      <c r="TTY33" s="9"/>
      <c r="TTZ33" s="9"/>
      <c r="TUA33" s="9"/>
      <c r="TUB33" s="9"/>
      <c r="TUC33" s="9"/>
      <c r="TUD33" s="9"/>
      <c r="TUE33" s="9"/>
      <c r="TUF33" s="9"/>
      <c r="TUG33" s="9"/>
      <c r="TUH33" s="9"/>
      <c r="TUI33" s="9"/>
      <c r="TUJ33" s="9"/>
      <c r="TUK33" s="9"/>
      <c r="TUL33" s="9"/>
      <c r="TUM33" s="9"/>
      <c r="TUN33" s="9"/>
      <c r="TUO33" s="9"/>
      <c r="TUP33" s="9"/>
      <c r="TUQ33" s="9"/>
      <c r="TUR33" s="9"/>
      <c r="TUS33" s="9"/>
      <c r="TUT33" s="9"/>
      <c r="TUU33" s="9"/>
      <c r="TUV33" s="9"/>
      <c r="TUW33" s="9"/>
      <c r="TUX33" s="9"/>
      <c r="TUY33" s="9"/>
      <c r="TUZ33" s="9"/>
      <c r="TVA33" s="9"/>
      <c r="TVB33" s="9"/>
      <c r="TVC33" s="9"/>
      <c r="TVD33" s="9"/>
      <c r="TVE33" s="9"/>
      <c r="TVF33" s="9"/>
      <c r="TVG33" s="9"/>
      <c r="TVH33" s="9"/>
      <c r="TVI33" s="9"/>
      <c r="TVJ33" s="9"/>
      <c r="TVK33" s="9"/>
      <c r="TVL33" s="9"/>
      <c r="TVM33" s="9"/>
      <c r="TVN33" s="9"/>
      <c r="TVO33" s="9"/>
      <c r="TVP33" s="9"/>
      <c r="TVQ33" s="9"/>
      <c r="TVR33" s="9"/>
      <c r="TVS33" s="9"/>
      <c r="TVT33" s="9"/>
      <c r="TVU33" s="9"/>
      <c r="TVV33" s="9"/>
      <c r="TVW33" s="9"/>
      <c r="TVX33" s="9"/>
      <c r="TVY33" s="9"/>
      <c r="TVZ33" s="9"/>
      <c r="TWA33" s="9"/>
      <c r="TWB33" s="9"/>
      <c r="TWC33" s="9"/>
      <c r="TWD33" s="9"/>
      <c r="TWE33" s="9"/>
      <c r="TWF33" s="9"/>
      <c r="TWG33" s="9"/>
      <c r="TWH33" s="9"/>
      <c r="TWI33" s="9"/>
      <c r="TWJ33" s="9"/>
      <c r="TWK33" s="9"/>
      <c r="TWL33" s="9"/>
      <c r="TWM33" s="9"/>
      <c r="TWN33" s="9"/>
      <c r="TWO33" s="9"/>
      <c r="TWP33" s="9"/>
      <c r="TWQ33" s="9"/>
      <c r="TWR33" s="9"/>
      <c r="TWS33" s="9"/>
      <c r="TWT33" s="9"/>
      <c r="TWU33" s="9"/>
      <c r="TWV33" s="9"/>
      <c r="TWW33" s="9"/>
      <c r="TWX33" s="9"/>
      <c r="TWY33" s="9"/>
      <c r="TWZ33" s="9"/>
      <c r="TXA33" s="9"/>
      <c r="TXB33" s="9"/>
      <c r="TXC33" s="9"/>
      <c r="TXD33" s="9"/>
      <c r="TXE33" s="9"/>
      <c r="TXF33" s="9"/>
      <c r="TXG33" s="9"/>
      <c r="TXH33" s="9"/>
      <c r="TXI33" s="9"/>
      <c r="TXJ33" s="9"/>
      <c r="TXK33" s="9"/>
      <c r="TXL33" s="9"/>
      <c r="TXM33" s="9"/>
      <c r="TXN33" s="9"/>
      <c r="TXO33" s="9"/>
      <c r="TXP33" s="9"/>
      <c r="TXQ33" s="9"/>
      <c r="TXR33" s="9"/>
      <c r="TXS33" s="9"/>
      <c r="TXT33" s="9"/>
      <c r="TXU33" s="9"/>
      <c r="TXV33" s="9"/>
      <c r="TXW33" s="9"/>
      <c r="TXX33" s="9"/>
      <c r="TXY33" s="9"/>
      <c r="TXZ33" s="9"/>
      <c r="TYA33" s="9"/>
      <c r="TYB33" s="9"/>
      <c r="TYC33" s="9"/>
      <c r="TYD33" s="9"/>
      <c r="TYE33" s="9"/>
      <c r="TYF33" s="9"/>
      <c r="TYG33" s="9"/>
      <c r="TYH33" s="9"/>
      <c r="TYI33" s="9"/>
      <c r="TYJ33" s="9"/>
      <c r="TYK33" s="9"/>
      <c r="TYL33" s="9"/>
      <c r="TYM33" s="9"/>
      <c r="TYN33" s="9"/>
      <c r="TYO33" s="9"/>
      <c r="TYP33" s="9"/>
      <c r="TYQ33" s="9"/>
      <c r="TYR33" s="9"/>
      <c r="TYS33" s="9"/>
      <c r="TYT33" s="9"/>
      <c r="TYU33" s="9"/>
      <c r="TYV33" s="9"/>
      <c r="TYW33" s="9"/>
      <c r="TYX33" s="9"/>
      <c r="TYY33" s="9"/>
      <c r="TYZ33" s="9"/>
      <c r="TZA33" s="9"/>
      <c r="TZB33" s="9"/>
      <c r="TZC33" s="9"/>
      <c r="TZD33" s="9"/>
      <c r="TZE33" s="9"/>
      <c r="TZF33" s="9"/>
      <c r="TZG33" s="9"/>
      <c r="TZH33" s="9"/>
      <c r="TZI33" s="9"/>
      <c r="TZJ33" s="9"/>
      <c r="TZK33" s="9"/>
      <c r="TZL33" s="9"/>
      <c r="TZM33" s="9"/>
      <c r="TZN33" s="9"/>
      <c r="TZO33" s="9"/>
      <c r="TZP33" s="9"/>
      <c r="TZQ33" s="9"/>
      <c r="TZR33" s="9"/>
      <c r="TZS33" s="9"/>
      <c r="TZT33" s="9"/>
      <c r="TZU33" s="9"/>
      <c r="TZV33" s="9"/>
      <c r="TZW33" s="9"/>
      <c r="TZX33" s="9"/>
      <c r="TZY33" s="9"/>
      <c r="TZZ33" s="9"/>
      <c r="UAA33" s="9"/>
      <c r="UAB33" s="9"/>
      <c r="UAC33" s="9"/>
      <c r="UAD33" s="9"/>
      <c r="UAE33" s="9"/>
      <c r="UAF33" s="9"/>
      <c r="UAG33" s="9"/>
      <c r="UAH33" s="9"/>
      <c r="UAI33" s="9"/>
      <c r="UAJ33" s="9"/>
      <c r="UAK33" s="9"/>
      <c r="UAL33" s="9"/>
      <c r="UAM33" s="9"/>
      <c r="UAN33" s="9"/>
      <c r="UAO33" s="9"/>
      <c r="UAP33" s="9"/>
      <c r="UAQ33" s="9"/>
      <c r="UAR33" s="9"/>
      <c r="UAS33" s="9"/>
      <c r="UAT33" s="9"/>
      <c r="UAU33" s="9"/>
      <c r="UAV33" s="9"/>
      <c r="UAW33" s="9"/>
      <c r="UAX33" s="9"/>
      <c r="UAY33" s="9"/>
      <c r="UAZ33" s="9"/>
      <c r="UBA33" s="9"/>
      <c r="UBB33" s="9"/>
      <c r="UBC33" s="9"/>
      <c r="UBD33" s="9"/>
      <c r="UBE33" s="9"/>
      <c r="UBF33" s="9"/>
      <c r="UBG33" s="9"/>
      <c r="UBH33" s="9"/>
      <c r="UBI33" s="9"/>
      <c r="UBJ33" s="9"/>
      <c r="UBK33" s="9"/>
      <c r="UBL33" s="9"/>
      <c r="UBM33" s="9"/>
      <c r="UBN33" s="9"/>
      <c r="UBO33" s="9"/>
      <c r="UBP33" s="9"/>
      <c r="UBQ33" s="9"/>
      <c r="UBR33" s="9"/>
      <c r="UBS33" s="9"/>
      <c r="UBT33" s="9"/>
      <c r="UBU33" s="9"/>
      <c r="UBV33" s="9"/>
      <c r="UBW33" s="9"/>
      <c r="UBX33" s="9"/>
      <c r="UBY33" s="9"/>
      <c r="UBZ33" s="9"/>
      <c r="UCA33" s="9"/>
      <c r="UCB33" s="9"/>
      <c r="UCC33" s="9"/>
      <c r="UCD33" s="9"/>
      <c r="UCE33" s="9"/>
      <c r="UCF33" s="9"/>
      <c r="UCG33" s="9"/>
      <c r="UCH33" s="9"/>
      <c r="UCI33" s="9"/>
      <c r="UCJ33" s="9"/>
      <c r="UCK33" s="9"/>
      <c r="UCL33" s="9"/>
      <c r="UCM33" s="9"/>
      <c r="UCN33" s="9"/>
      <c r="UCO33" s="9"/>
      <c r="UCP33" s="9"/>
      <c r="UCQ33" s="9"/>
      <c r="UCR33" s="9"/>
      <c r="UCS33" s="9"/>
      <c r="UCT33" s="9"/>
      <c r="UCU33" s="9"/>
      <c r="UCV33" s="9"/>
      <c r="UCW33" s="9"/>
      <c r="UCX33" s="9"/>
      <c r="UCY33" s="9"/>
      <c r="UCZ33" s="9"/>
      <c r="UDA33" s="9"/>
      <c r="UDB33" s="9"/>
      <c r="UDC33" s="9"/>
      <c r="UDD33" s="9"/>
      <c r="UDE33" s="9"/>
      <c r="UDF33" s="9"/>
      <c r="UDG33" s="9"/>
      <c r="UDH33" s="9"/>
      <c r="UDI33" s="9"/>
      <c r="UDJ33" s="9"/>
      <c r="UDK33" s="9"/>
      <c r="UDL33" s="9"/>
      <c r="UDM33" s="9"/>
      <c r="UDN33" s="9"/>
      <c r="UDO33" s="9"/>
      <c r="UDP33" s="9"/>
      <c r="UDQ33" s="9"/>
      <c r="UDR33" s="9"/>
      <c r="UDS33" s="9"/>
      <c r="UDT33" s="9"/>
      <c r="UDU33" s="9"/>
      <c r="UDV33" s="9"/>
      <c r="UDW33" s="9"/>
      <c r="UDX33" s="9"/>
      <c r="UDY33" s="9"/>
      <c r="UDZ33" s="9"/>
      <c r="UEA33" s="9"/>
      <c r="UEB33" s="9"/>
      <c r="UEC33" s="9"/>
      <c r="UED33" s="9"/>
      <c r="UEE33" s="9"/>
      <c r="UEF33" s="9"/>
      <c r="UEG33" s="9"/>
      <c r="UEH33" s="9"/>
      <c r="UEI33" s="9"/>
      <c r="UEJ33" s="9"/>
      <c r="UEK33" s="9"/>
      <c r="UEL33" s="9"/>
      <c r="UEM33" s="9"/>
      <c r="UEN33" s="9"/>
      <c r="UEO33" s="9"/>
      <c r="UEP33" s="9"/>
      <c r="UEQ33" s="9"/>
      <c r="UER33" s="9"/>
      <c r="UES33" s="9"/>
      <c r="UET33" s="9"/>
      <c r="UEU33" s="9"/>
      <c r="UEV33" s="9"/>
      <c r="UEW33" s="9"/>
      <c r="UEX33" s="9"/>
      <c r="UEY33" s="9"/>
      <c r="UEZ33" s="9"/>
      <c r="UFA33" s="9"/>
      <c r="UFB33" s="9"/>
      <c r="UFC33" s="9"/>
      <c r="UFD33" s="9"/>
      <c r="UFE33" s="9"/>
      <c r="UFF33" s="9"/>
      <c r="UFG33" s="9"/>
      <c r="UFH33" s="9"/>
      <c r="UFI33" s="9"/>
      <c r="UFJ33" s="9"/>
      <c r="UFK33" s="9"/>
      <c r="UFL33" s="9"/>
      <c r="UFM33" s="9"/>
      <c r="UFN33" s="9"/>
      <c r="UFO33" s="9"/>
      <c r="UFP33" s="9"/>
      <c r="UFQ33" s="9"/>
      <c r="UFR33" s="9"/>
      <c r="UFS33" s="9"/>
      <c r="UFT33" s="9"/>
      <c r="UFU33" s="9"/>
      <c r="UFV33" s="9"/>
      <c r="UFW33" s="9"/>
      <c r="UFX33" s="9"/>
      <c r="UFY33" s="9"/>
      <c r="UFZ33" s="9"/>
      <c r="UGA33" s="9"/>
      <c r="UGB33" s="9"/>
      <c r="UGC33" s="9"/>
      <c r="UGD33" s="9"/>
      <c r="UGE33" s="9"/>
      <c r="UGF33" s="9"/>
      <c r="UGG33" s="9"/>
      <c r="UGH33" s="9"/>
      <c r="UGI33" s="9"/>
      <c r="UGJ33" s="9"/>
      <c r="UGK33" s="9"/>
      <c r="UGL33" s="9"/>
      <c r="UGM33" s="9"/>
      <c r="UGN33" s="9"/>
      <c r="UGO33" s="9"/>
      <c r="UGP33" s="9"/>
      <c r="UGQ33" s="9"/>
      <c r="UGR33" s="9"/>
      <c r="UGS33" s="9"/>
      <c r="UGT33" s="9"/>
      <c r="UGU33" s="9"/>
      <c r="UGV33" s="9"/>
      <c r="UGW33" s="9"/>
      <c r="UGX33" s="9"/>
      <c r="UGY33" s="9"/>
      <c r="UGZ33" s="9"/>
      <c r="UHA33" s="9"/>
      <c r="UHB33" s="9"/>
      <c r="UHC33" s="9"/>
      <c r="UHD33" s="9"/>
      <c r="UHE33" s="9"/>
      <c r="UHF33" s="9"/>
      <c r="UHG33" s="9"/>
      <c r="UHH33" s="9"/>
      <c r="UHI33" s="9"/>
      <c r="UHJ33" s="9"/>
      <c r="UHK33" s="9"/>
      <c r="UHL33" s="9"/>
      <c r="UHM33" s="9"/>
      <c r="UHN33" s="9"/>
      <c r="UHO33" s="9"/>
      <c r="UHP33" s="9"/>
      <c r="UHQ33" s="9"/>
      <c r="UHR33" s="9"/>
      <c r="UHS33" s="9"/>
      <c r="UHT33" s="9"/>
      <c r="UHU33" s="9"/>
      <c r="UHV33" s="9"/>
      <c r="UHW33" s="9"/>
      <c r="UHX33" s="9"/>
      <c r="UHY33" s="9"/>
      <c r="UHZ33" s="9"/>
      <c r="UIA33" s="9"/>
      <c r="UIB33" s="9"/>
      <c r="UIC33" s="9"/>
      <c r="UID33" s="9"/>
      <c r="UIE33" s="9"/>
      <c r="UIF33" s="9"/>
      <c r="UIG33" s="9"/>
      <c r="UIH33" s="9"/>
      <c r="UII33" s="9"/>
      <c r="UIJ33" s="9"/>
      <c r="UIK33" s="9"/>
      <c r="UIL33" s="9"/>
      <c r="UIM33" s="9"/>
      <c r="UIN33" s="9"/>
      <c r="UIO33" s="9"/>
      <c r="UIP33" s="9"/>
      <c r="UIQ33" s="9"/>
      <c r="UIR33" s="9"/>
      <c r="UIS33" s="9"/>
      <c r="UIT33" s="9"/>
      <c r="UIU33" s="9"/>
      <c r="UIV33" s="9"/>
      <c r="UIW33" s="9"/>
      <c r="UIX33" s="9"/>
      <c r="UIY33" s="9"/>
      <c r="UIZ33" s="9"/>
      <c r="UJA33" s="9"/>
      <c r="UJB33" s="9"/>
      <c r="UJC33" s="9"/>
      <c r="UJD33" s="9"/>
      <c r="UJE33" s="9"/>
      <c r="UJF33" s="9"/>
      <c r="UJG33" s="9"/>
      <c r="UJH33" s="9"/>
      <c r="UJI33" s="9"/>
      <c r="UJJ33" s="9"/>
      <c r="UJK33" s="9"/>
      <c r="UJL33" s="9"/>
      <c r="UJM33" s="9"/>
      <c r="UJN33" s="9"/>
      <c r="UJO33" s="9"/>
      <c r="UJP33" s="9"/>
      <c r="UJQ33" s="9"/>
      <c r="UJR33" s="9"/>
      <c r="UJS33" s="9"/>
      <c r="UJT33" s="9"/>
      <c r="UJU33" s="9"/>
      <c r="UJV33" s="9"/>
      <c r="UJW33" s="9"/>
      <c r="UJX33" s="9"/>
      <c r="UJY33" s="9"/>
      <c r="UJZ33" s="9"/>
      <c r="UKA33" s="9"/>
      <c r="UKB33" s="9"/>
      <c r="UKC33" s="9"/>
      <c r="UKD33" s="9"/>
      <c r="UKE33" s="9"/>
      <c r="UKF33" s="9"/>
      <c r="UKG33" s="9"/>
      <c r="UKH33" s="9"/>
      <c r="UKI33" s="9"/>
      <c r="UKJ33" s="9"/>
      <c r="UKK33" s="9"/>
      <c r="UKL33" s="9"/>
      <c r="UKM33" s="9"/>
      <c r="UKN33" s="9"/>
      <c r="UKO33" s="9"/>
      <c r="UKP33" s="9"/>
      <c r="UKQ33" s="9"/>
      <c r="UKR33" s="9"/>
      <c r="UKS33" s="9"/>
      <c r="UKT33" s="9"/>
      <c r="UKU33" s="9"/>
      <c r="UKV33" s="9"/>
      <c r="UKW33" s="9"/>
      <c r="UKX33" s="9"/>
      <c r="UKY33" s="9"/>
      <c r="UKZ33" s="9"/>
      <c r="ULA33" s="9"/>
      <c r="ULB33" s="9"/>
      <c r="ULC33" s="9"/>
      <c r="ULD33" s="9"/>
      <c r="ULE33" s="9"/>
      <c r="ULF33" s="9"/>
      <c r="ULG33" s="9"/>
      <c r="ULH33" s="9"/>
      <c r="ULI33" s="9"/>
      <c r="ULJ33" s="9"/>
      <c r="ULK33" s="9"/>
      <c r="ULL33" s="9"/>
      <c r="ULM33" s="9"/>
      <c r="ULN33" s="9"/>
      <c r="ULO33" s="9"/>
      <c r="ULP33" s="9"/>
      <c r="ULQ33" s="9"/>
      <c r="ULR33" s="9"/>
      <c r="ULS33" s="9"/>
      <c r="ULT33" s="9"/>
      <c r="ULU33" s="9"/>
      <c r="ULV33" s="9"/>
      <c r="ULW33" s="9"/>
      <c r="ULX33" s="9"/>
      <c r="ULY33" s="9"/>
      <c r="ULZ33" s="9"/>
      <c r="UMA33" s="9"/>
      <c r="UMB33" s="9"/>
      <c r="UMC33" s="9"/>
      <c r="UMD33" s="9"/>
      <c r="UME33" s="9"/>
      <c r="UMF33" s="9"/>
      <c r="UMG33" s="9"/>
      <c r="UMH33" s="9"/>
      <c r="UMI33" s="9"/>
      <c r="UMJ33" s="9"/>
      <c r="UMK33" s="9"/>
      <c r="UML33" s="9"/>
      <c r="UMM33" s="9"/>
      <c r="UMN33" s="9"/>
      <c r="UMO33" s="9"/>
      <c r="UMP33" s="9"/>
      <c r="UMQ33" s="9"/>
      <c r="UMR33" s="9"/>
      <c r="UMS33" s="9"/>
      <c r="UMT33" s="9"/>
      <c r="UMU33" s="9"/>
      <c r="UMV33" s="9"/>
      <c r="UMW33" s="9"/>
      <c r="UMX33" s="9"/>
      <c r="UMY33" s="9"/>
      <c r="UMZ33" s="9"/>
      <c r="UNA33" s="9"/>
      <c r="UNB33" s="9"/>
      <c r="UNC33" s="9"/>
      <c r="UND33" s="9"/>
      <c r="UNE33" s="9"/>
      <c r="UNF33" s="9"/>
      <c r="UNG33" s="9"/>
      <c r="UNH33" s="9"/>
      <c r="UNI33" s="9"/>
      <c r="UNJ33" s="9"/>
      <c r="UNK33" s="9"/>
      <c r="UNL33" s="9"/>
      <c r="UNM33" s="9"/>
      <c r="UNN33" s="9"/>
      <c r="UNO33" s="9"/>
      <c r="UNP33" s="9"/>
      <c r="UNQ33" s="9"/>
      <c r="UNR33" s="9"/>
      <c r="UNS33" s="9"/>
      <c r="UNT33" s="9"/>
      <c r="UNU33" s="9"/>
      <c r="UNV33" s="9"/>
      <c r="UNW33" s="9"/>
      <c r="UNX33" s="9"/>
      <c r="UNY33" s="9"/>
      <c r="UNZ33" s="9"/>
      <c r="UOA33" s="9"/>
      <c r="UOB33" s="9"/>
      <c r="UOC33" s="9"/>
      <c r="UOD33" s="9"/>
      <c r="UOE33" s="9"/>
      <c r="UOF33" s="9"/>
      <c r="UOG33" s="9"/>
      <c r="UOH33" s="9"/>
      <c r="UOI33" s="9"/>
      <c r="UOJ33" s="9"/>
      <c r="UOK33" s="9"/>
      <c r="UOL33" s="9"/>
      <c r="UOM33" s="9"/>
      <c r="UON33" s="9"/>
      <c r="UOO33" s="9"/>
      <c r="UOP33" s="9"/>
      <c r="UOQ33" s="9"/>
      <c r="UOR33" s="9"/>
      <c r="UOS33" s="9"/>
      <c r="UOT33" s="9"/>
      <c r="UOU33" s="9"/>
      <c r="UOV33" s="9"/>
      <c r="UOW33" s="9"/>
      <c r="UOX33" s="9"/>
      <c r="UOY33" s="9"/>
      <c r="UOZ33" s="9"/>
      <c r="UPA33" s="9"/>
      <c r="UPB33" s="9"/>
      <c r="UPC33" s="9"/>
      <c r="UPD33" s="9"/>
      <c r="UPE33" s="9"/>
      <c r="UPF33" s="9"/>
      <c r="UPG33" s="9"/>
      <c r="UPH33" s="9"/>
      <c r="UPI33" s="9"/>
      <c r="UPJ33" s="9"/>
      <c r="UPK33" s="9"/>
      <c r="UPL33" s="9"/>
      <c r="UPM33" s="9"/>
      <c r="UPN33" s="9"/>
      <c r="UPO33" s="9"/>
      <c r="UPP33" s="9"/>
      <c r="UPQ33" s="9"/>
      <c r="UPR33" s="9"/>
      <c r="UPS33" s="9"/>
      <c r="UPT33" s="9"/>
      <c r="UPU33" s="9"/>
      <c r="UPV33" s="9"/>
      <c r="UPW33" s="9"/>
      <c r="UPX33" s="9"/>
      <c r="UPY33" s="9"/>
      <c r="UPZ33" s="9"/>
      <c r="UQA33" s="9"/>
      <c r="UQB33" s="9"/>
      <c r="UQC33" s="9"/>
      <c r="UQD33" s="9"/>
      <c r="UQE33" s="9"/>
      <c r="UQF33" s="9"/>
      <c r="UQG33" s="9"/>
      <c r="UQH33" s="9"/>
      <c r="UQI33" s="9"/>
      <c r="UQJ33" s="9"/>
      <c r="UQK33" s="9"/>
      <c r="UQL33" s="9"/>
      <c r="UQM33" s="9"/>
      <c r="UQN33" s="9"/>
      <c r="UQO33" s="9"/>
      <c r="UQP33" s="9"/>
      <c r="UQQ33" s="9"/>
      <c r="UQR33" s="9"/>
      <c r="UQS33" s="9"/>
      <c r="UQT33" s="9"/>
      <c r="UQU33" s="9"/>
      <c r="UQV33" s="9"/>
      <c r="UQW33" s="9"/>
      <c r="UQX33" s="9"/>
      <c r="UQY33" s="9"/>
      <c r="UQZ33" s="9"/>
      <c r="URA33" s="9"/>
      <c r="URB33" s="9"/>
      <c r="URC33" s="9"/>
      <c r="URD33" s="9"/>
      <c r="URE33" s="9"/>
      <c r="URF33" s="9"/>
      <c r="URG33" s="9"/>
      <c r="URH33" s="9"/>
      <c r="URI33" s="9"/>
      <c r="URJ33" s="9"/>
      <c r="URK33" s="9"/>
      <c r="URL33" s="9"/>
      <c r="URM33" s="9"/>
      <c r="URN33" s="9"/>
      <c r="URO33" s="9"/>
      <c r="URP33" s="9"/>
      <c r="URQ33" s="9"/>
      <c r="URR33" s="9"/>
      <c r="URS33" s="9"/>
      <c r="URT33" s="9"/>
      <c r="URU33" s="9"/>
      <c r="URV33" s="9"/>
      <c r="URW33" s="9"/>
      <c r="URX33" s="9"/>
      <c r="URY33" s="9"/>
      <c r="URZ33" s="9"/>
      <c r="USA33" s="9"/>
      <c r="USB33" s="9"/>
      <c r="USC33" s="9"/>
      <c r="USD33" s="9"/>
      <c r="USE33" s="9"/>
      <c r="USF33" s="9"/>
      <c r="USG33" s="9"/>
      <c r="USH33" s="9"/>
      <c r="USI33" s="9"/>
      <c r="USJ33" s="9"/>
      <c r="USK33" s="9"/>
      <c r="USL33" s="9"/>
      <c r="USM33" s="9"/>
      <c r="USN33" s="9"/>
      <c r="USO33" s="9"/>
      <c r="USP33" s="9"/>
      <c r="USQ33" s="9"/>
      <c r="USR33" s="9"/>
      <c r="USS33" s="9"/>
      <c r="UST33" s="9"/>
      <c r="USU33" s="9"/>
      <c r="USV33" s="9"/>
      <c r="USW33" s="9"/>
      <c r="USX33" s="9"/>
      <c r="USY33" s="9"/>
      <c r="USZ33" s="9"/>
      <c r="UTA33" s="9"/>
      <c r="UTB33" s="9"/>
      <c r="UTC33" s="9"/>
      <c r="UTD33" s="9"/>
      <c r="UTE33" s="9"/>
      <c r="UTF33" s="9"/>
      <c r="UTG33" s="9"/>
      <c r="UTH33" s="9"/>
      <c r="UTI33" s="9"/>
      <c r="UTJ33" s="9"/>
      <c r="UTK33" s="9"/>
      <c r="UTL33" s="9"/>
      <c r="UTM33" s="9"/>
      <c r="UTN33" s="9"/>
      <c r="UTO33" s="9"/>
      <c r="UTP33" s="9"/>
      <c r="UTQ33" s="9"/>
      <c r="UTR33" s="9"/>
      <c r="UTS33" s="9"/>
      <c r="UTT33" s="9"/>
      <c r="UTU33" s="9"/>
      <c r="UTV33" s="9"/>
      <c r="UTW33" s="9"/>
      <c r="UTX33" s="9"/>
      <c r="UTY33" s="9"/>
      <c r="UTZ33" s="9"/>
      <c r="UUA33" s="9"/>
      <c r="UUB33" s="9"/>
      <c r="UUC33" s="9"/>
      <c r="UUD33" s="9"/>
      <c r="UUE33" s="9"/>
      <c r="UUF33" s="9"/>
      <c r="UUG33" s="9"/>
      <c r="UUH33" s="9"/>
      <c r="UUI33" s="9"/>
      <c r="UUJ33" s="9"/>
      <c r="UUK33" s="9"/>
      <c r="UUL33" s="9"/>
      <c r="UUM33" s="9"/>
      <c r="UUN33" s="9"/>
      <c r="UUO33" s="9"/>
      <c r="UUP33" s="9"/>
      <c r="UUQ33" s="9"/>
      <c r="UUR33" s="9"/>
      <c r="UUS33" s="9"/>
      <c r="UUT33" s="9"/>
      <c r="UUU33" s="9"/>
      <c r="UUV33" s="9"/>
      <c r="UUW33" s="9"/>
      <c r="UUX33" s="9"/>
      <c r="UUY33" s="9"/>
      <c r="UUZ33" s="9"/>
      <c r="UVA33" s="9"/>
      <c r="UVB33" s="9"/>
      <c r="UVC33" s="9"/>
      <c r="UVD33" s="9"/>
      <c r="UVE33" s="9"/>
      <c r="UVF33" s="9"/>
      <c r="UVG33" s="9"/>
      <c r="UVH33" s="9"/>
      <c r="UVI33" s="9"/>
      <c r="UVJ33" s="9"/>
      <c r="UVK33" s="9"/>
      <c r="UVL33" s="9"/>
      <c r="UVM33" s="9"/>
      <c r="UVN33" s="9"/>
      <c r="UVO33" s="9"/>
      <c r="UVP33" s="9"/>
      <c r="UVQ33" s="9"/>
      <c r="UVR33" s="9"/>
      <c r="UVS33" s="9"/>
      <c r="UVT33" s="9"/>
      <c r="UVU33" s="9"/>
      <c r="UVV33" s="9"/>
      <c r="UVW33" s="9"/>
      <c r="UVX33" s="9"/>
      <c r="UVY33" s="9"/>
      <c r="UVZ33" s="9"/>
      <c r="UWA33" s="9"/>
      <c r="UWB33" s="9"/>
      <c r="UWC33" s="9"/>
      <c r="UWD33" s="9"/>
      <c r="UWE33" s="9"/>
      <c r="UWF33" s="9"/>
      <c r="UWG33" s="9"/>
      <c r="UWH33" s="9"/>
      <c r="UWI33" s="9"/>
      <c r="UWJ33" s="9"/>
      <c r="UWK33" s="9"/>
      <c r="UWL33" s="9"/>
      <c r="UWM33" s="9"/>
      <c r="UWN33" s="9"/>
      <c r="UWO33" s="9"/>
      <c r="UWP33" s="9"/>
      <c r="UWQ33" s="9"/>
      <c r="UWR33" s="9"/>
      <c r="UWS33" s="9"/>
      <c r="UWT33" s="9"/>
      <c r="UWU33" s="9"/>
      <c r="UWV33" s="9"/>
      <c r="UWW33" s="9"/>
      <c r="UWX33" s="9"/>
      <c r="UWY33" s="9"/>
      <c r="UWZ33" s="9"/>
      <c r="UXA33" s="9"/>
      <c r="UXB33" s="9"/>
      <c r="UXC33" s="9"/>
      <c r="UXD33" s="9"/>
      <c r="UXE33" s="9"/>
      <c r="UXF33" s="9"/>
      <c r="UXG33" s="9"/>
      <c r="UXH33" s="9"/>
      <c r="UXI33" s="9"/>
      <c r="UXJ33" s="9"/>
      <c r="UXK33" s="9"/>
      <c r="UXL33" s="9"/>
      <c r="UXM33" s="9"/>
      <c r="UXN33" s="9"/>
      <c r="UXO33" s="9"/>
      <c r="UXP33" s="9"/>
      <c r="UXQ33" s="9"/>
      <c r="UXR33" s="9"/>
      <c r="UXS33" s="9"/>
      <c r="UXT33" s="9"/>
      <c r="UXU33" s="9"/>
      <c r="UXV33" s="9"/>
      <c r="UXW33" s="9"/>
      <c r="UXX33" s="9"/>
      <c r="UXY33" s="9"/>
      <c r="UXZ33" s="9"/>
      <c r="UYA33" s="9"/>
      <c r="UYB33" s="9"/>
      <c r="UYC33" s="9"/>
      <c r="UYD33" s="9"/>
      <c r="UYE33" s="9"/>
      <c r="UYF33" s="9"/>
      <c r="UYG33" s="9"/>
      <c r="UYH33" s="9"/>
      <c r="UYI33" s="9"/>
      <c r="UYJ33" s="9"/>
      <c r="UYK33" s="9"/>
      <c r="UYL33" s="9"/>
      <c r="UYM33" s="9"/>
      <c r="UYN33" s="9"/>
      <c r="UYO33" s="9"/>
      <c r="UYP33" s="9"/>
      <c r="UYQ33" s="9"/>
      <c r="UYR33" s="9"/>
      <c r="UYS33" s="9"/>
      <c r="UYT33" s="9"/>
      <c r="UYU33" s="9"/>
      <c r="UYV33" s="9"/>
      <c r="UYW33" s="9"/>
      <c r="UYX33" s="9"/>
      <c r="UYY33" s="9"/>
      <c r="UYZ33" s="9"/>
      <c r="UZA33" s="9"/>
      <c r="UZB33" s="9"/>
      <c r="UZC33" s="9"/>
      <c r="UZD33" s="9"/>
      <c r="UZE33" s="9"/>
      <c r="UZF33" s="9"/>
      <c r="UZG33" s="9"/>
      <c r="UZH33" s="9"/>
      <c r="UZI33" s="9"/>
      <c r="UZJ33" s="9"/>
      <c r="UZK33" s="9"/>
      <c r="UZL33" s="9"/>
      <c r="UZM33" s="9"/>
      <c r="UZN33" s="9"/>
      <c r="UZO33" s="9"/>
      <c r="UZP33" s="9"/>
      <c r="UZQ33" s="9"/>
      <c r="UZR33" s="9"/>
      <c r="UZS33" s="9"/>
      <c r="UZT33" s="9"/>
      <c r="UZU33" s="9"/>
      <c r="UZV33" s="9"/>
      <c r="UZW33" s="9"/>
      <c r="UZX33" s="9"/>
      <c r="UZY33" s="9"/>
      <c r="UZZ33" s="9"/>
      <c r="VAA33" s="9"/>
      <c r="VAB33" s="9"/>
      <c r="VAC33" s="9"/>
      <c r="VAD33" s="9"/>
      <c r="VAE33" s="9"/>
      <c r="VAF33" s="9"/>
      <c r="VAG33" s="9"/>
      <c r="VAH33" s="9"/>
      <c r="VAI33" s="9"/>
      <c r="VAJ33" s="9"/>
      <c r="VAK33" s="9"/>
      <c r="VAL33" s="9"/>
      <c r="VAM33" s="9"/>
      <c r="VAN33" s="9"/>
      <c r="VAO33" s="9"/>
      <c r="VAP33" s="9"/>
      <c r="VAQ33" s="9"/>
      <c r="VAR33" s="9"/>
      <c r="VAS33" s="9"/>
      <c r="VAT33" s="9"/>
      <c r="VAU33" s="9"/>
      <c r="VAV33" s="9"/>
      <c r="VAW33" s="9"/>
      <c r="VAX33" s="9"/>
      <c r="VAY33" s="9"/>
      <c r="VAZ33" s="9"/>
      <c r="VBA33" s="9"/>
      <c r="VBB33" s="9"/>
      <c r="VBC33" s="9"/>
      <c r="VBD33" s="9"/>
      <c r="VBE33" s="9"/>
      <c r="VBF33" s="9"/>
      <c r="VBG33" s="9"/>
      <c r="VBH33" s="9"/>
      <c r="VBI33" s="9"/>
      <c r="VBJ33" s="9"/>
      <c r="VBK33" s="9"/>
      <c r="VBL33" s="9"/>
      <c r="VBM33" s="9"/>
      <c r="VBN33" s="9"/>
      <c r="VBO33" s="9"/>
      <c r="VBP33" s="9"/>
      <c r="VBQ33" s="9"/>
      <c r="VBR33" s="9"/>
      <c r="VBS33" s="9"/>
      <c r="VBT33" s="9"/>
      <c r="VBU33" s="9"/>
      <c r="VBV33" s="9"/>
      <c r="VBW33" s="9"/>
      <c r="VBX33" s="9"/>
      <c r="VBY33" s="9"/>
      <c r="VBZ33" s="9"/>
      <c r="VCA33" s="9"/>
      <c r="VCB33" s="9"/>
      <c r="VCC33" s="9"/>
      <c r="VCD33" s="9"/>
      <c r="VCE33" s="9"/>
      <c r="VCF33" s="9"/>
      <c r="VCG33" s="9"/>
      <c r="VCH33" s="9"/>
      <c r="VCI33" s="9"/>
      <c r="VCJ33" s="9"/>
      <c r="VCK33" s="9"/>
      <c r="VCL33" s="9"/>
      <c r="VCM33" s="9"/>
      <c r="VCN33" s="9"/>
      <c r="VCO33" s="9"/>
      <c r="VCP33" s="9"/>
      <c r="VCQ33" s="9"/>
      <c r="VCR33" s="9"/>
      <c r="VCS33" s="9"/>
      <c r="VCT33" s="9"/>
      <c r="VCU33" s="9"/>
      <c r="VCV33" s="9"/>
      <c r="VCW33" s="9"/>
      <c r="VCX33" s="9"/>
      <c r="VCY33" s="9"/>
      <c r="VCZ33" s="9"/>
      <c r="VDA33" s="9"/>
      <c r="VDB33" s="9"/>
      <c r="VDC33" s="9"/>
      <c r="VDD33" s="9"/>
      <c r="VDE33" s="9"/>
      <c r="VDF33" s="9"/>
      <c r="VDG33" s="9"/>
      <c r="VDH33" s="9"/>
      <c r="VDI33" s="9"/>
      <c r="VDJ33" s="9"/>
      <c r="VDK33" s="9"/>
      <c r="VDL33" s="9"/>
      <c r="VDM33" s="9"/>
      <c r="VDN33" s="9"/>
      <c r="VDO33" s="9"/>
      <c r="VDP33" s="9"/>
      <c r="VDQ33" s="9"/>
      <c r="VDR33" s="9"/>
      <c r="VDS33" s="9"/>
      <c r="VDT33" s="9"/>
      <c r="VDU33" s="9"/>
      <c r="VDV33" s="9"/>
      <c r="VDW33" s="9"/>
      <c r="VDX33" s="9"/>
      <c r="VDY33" s="9"/>
      <c r="VDZ33" s="9"/>
      <c r="VEA33" s="9"/>
      <c r="VEB33" s="9"/>
      <c r="VEC33" s="9"/>
      <c r="VED33" s="9"/>
      <c r="VEE33" s="9"/>
      <c r="VEF33" s="9"/>
      <c r="VEG33" s="9"/>
      <c r="VEH33" s="9"/>
      <c r="VEI33" s="9"/>
      <c r="VEJ33" s="9"/>
      <c r="VEK33" s="9"/>
      <c r="VEL33" s="9"/>
      <c r="VEM33" s="9"/>
      <c r="VEN33" s="9"/>
      <c r="VEO33" s="9"/>
      <c r="VEP33" s="9"/>
      <c r="VEQ33" s="9"/>
      <c r="VER33" s="9"/>
      <c r="VES33" s="9"/>
      <c r="VET33" s="9"/>
      <c r="VEU33" s="9"/>
      <c r="VEV33" s="9"/>
      <c r="VEW33" s="9"/>
      <c r="VEX33" s="9"/>
      <c r="VEY33" s="9"/>
      <c r="VEZ33" s="9"/>
      <c r="VFA33" s="9"/>
      <c r="VFB33" s="9"/>
      <c r="VFC33" s="9"/>
      <c r="VFD33" s="9"/>
      <c r="VFE33" s="9"/>
      <c r="VFF33" s="9"/>
      <c r="VFG33" s="9"/>
      <c r="VFH33" s="9"/>
      <c r="VFI33" s="9"/>
      <c r="VFJ33" s="9"/>
      <c r="VFK33" s="9"/>
      <c r="VFL33" s="9"/>
      <c r="VFM33" s="9"/>
      <c r="VFN33" s="9"/>
      <c r="VFO33" s="9"/>
      <c r="VFP33" s="9"/>
      <c r="VFQ33" s="9"/>
      <c r="VFR33" s="9"/>
      <c r="VFS33" s="9"/>
      <c r="VFT33" s="9"/>
      <c r="VFU33" s="9"/>
      <c r="VFV33" s="9"/>
      <c r="VFW33" s="9"/>
      <c r="VFX33" s="9"/>
      <c r="VFY33" s="9"/>
      <c r="VFZ33" s="9"/>
      <c r="VGA33" s="9"/>
      <c r="VGB33" s="9"/>
      <c r="VGC33" s="9"/>
      <c r="VGD33" s="9"/>
      <c r="VGE33" s="9"/>
      <c r="VGF33" s="9"/>
      <c r="VGG33" s="9"/>
      <c r="VGH33" s="9"/>
      <c r="VGI33" s="9"/>
      <c r="VGJ33" s="9"/>
      <c r="VGK33" s="9"/>
      <c r="VGL33" s="9"/>
      <c r="VGM33" s="9"/>
      <c r="VGN33" s="9"/>
      <c r="VGO33" s="9"/>
      <c r="VGP33" s="9"/>
      <c r="VGQ33" s="9"/>
      <c r="VGR33" s="9"/>
      <c r="VGS33" s="9"/>
      <c r="VGT33" s="9"/>
      <c r="VGU33" s="9"/>
      <c r="VGV33" s="9"/>
      <c r="VGW33" s="9"/>
      <c r="VGX33" s="9"/>
      <c r="VGY33" s="9"/>
      <c r="VGZ33" s="9"/>
      <c r="VHA33" s="9"/>
      <c r="VHB33" s="9"/>
      <c r="VHC33" s="9"/>
      <c r="VHD33" s="9"/>
      <c r="VHE33" s="9"/>
      <c r="VHF33" s="9"/>
      <c r="VHG33" s="9"/>
      <c r="VHH33" s="9"/>
      <c r="VHI33" s="9"/>
      <c r="VHJ33" s="9"/>
      <c r="VHK33" s="9"/>
      <c r="VHL33" s="9"/>
      <c r="VHM33" s="9"/>
      <c r="VHN33" s="9"/>
      <c r="VHO33" s="9"/>
      <c r="VHP33" s="9"/>
      <c r="VHQ33" s="9"/>
      <c r="VHR33" s="9"/>
      <c r="VHS33" s="9"/>
      <c r="VHT33" s="9"/>
      <c r="VHU33" s="9"/>
      <c r="VHV33" s="9"/>
      <c r="VHW33" s="9"/>
      <c r="VHX33" s="9"/>
      <c r="VHY33" s="9"/>
      <c r="VHZ33" s="9"/>
      <c r="VIA33" s="9"/>
      <c r="VIB33" s="9"/>
      <c r="VIC33" s="9"/>
      <c r="VID33" s="9"/>
      <c r="VIE33" s="9"/>
      <c r="VIF33" s="9"/>
      <c r="VIG33" s="9"/>
      <c r="VIH33" s="9"/>
      <c r="VII33" s="9"/>
      <c r="VIJ33" s="9"/>
      <c r="VIK33" s="9"/>
      <c r="VIL33" s="9"/>
      <c r="VIM33" s="9"/>
      <c r="VIN33" s="9"/>
      <c r="VIO33" s="9"/>
      <c r="VIP33" s="9"/>
      <c r="VIQ33" s="9"/>
      <c r="VIR33" s="9"/>
      <c r="VIS33" s="9"/>
      <c r="VIT33" s="9"/>
      <c r="VIU33" s="9"/>
      <c r="VIV33" s="9"/>
      <c r="VIW33" s="9"/>
      <c r="VIX33" s="9"/>
      <c r="VIY33" s="9"/>
      <c r="VIZ33" s="9"/>
      <c r="VJA33" s="9"/>
      <c r="VJB33" s="9"/>
      <c r="VJC33" s="9"/>
      <c r="VJD33" s="9"/>
      <c r="VJE33" s="9"/>
      <c r="VJF33" s="9"/>
      <c r="VJG33" s="9"/>
      <c r="VJH33" s="9"/>
      <c r="VJI33" s="9"/>
      <c r="VJJ33" s="9"/>
      <c r="VJK33" s="9"/>
      <c r="VJL33" s="9"/>
      <c r="VJM33" s="9"/>
      <c r="VJN33" s="9"/>
      <c r="VJO33" s="9"/>
      <c r="VJP33" s="9"/>
      <c r="VJQ33" s="9"/>
      <c r="VJR33" s="9"/>
      <c r="VJS33" s="9"/>
      <c r="VJT33" s="9"/>
      <c r="VJU33" s="9"/>
      <c r="VJV33" s="9"/>
      <c r="VJW33" s="9"/>
      <c r="VJX33" s="9"/>
      <c r="VJY33" s="9"/>
      <c r="VJZ33" s="9"/>
      <c r="VKA33" s="9"/>
      <c r="VKB33" s="9"/>
      <c r="VKC33" s="9"/>
      <c r="VKD33" s="9"/>
      <c r="VKE33" s="9"/>
      <c r="VKF33" s="9"/>
      <c r="VKG33" s="9"/>
      <c r="VKH33" s="9"/>
      <c r="VKI33" s="9"/>
      <c r="VKJ33" s="9"/>
      <c r="VKK33" s="9"/>
      <c r="VKL33" s="9"/>
      <c r="VKM33" s="9"/>
      <c r="VKN33" s="9"/>
      <c r="VKO33" s="9"/>
      <c r="VKP33" s="9"/>
      <c r="VKQ33" s="9"/>
      <c r="VKR33" s="9"/>
      <c r="VKS33" s="9"/>
      <c r="VKT33" s="9"/>
      <c r="VKU33" s="9"/>
      <c r="VKV33" s="9"/>
      <c r="VKW33" s="9"/>
      <c r="VKX33" s="9"/>
      <c r="VKY33" s="9"/>
      <c r="VKZ33" s="9"/>
      <c r="VLA33" s="9"/>
      <c r="VLB33" s="9"/>
      <c r="VLC33" s="9"/>
      <c r="VLD33" s="9"/>
      <c r="VLE33" s="9"/>
      <c r="VLF33" s="9"/>
      <c r="VLG33" s="9"/>
      <c r="VLH33" s="9"/>
      <c r="VLI33" s="9"/>
      <c r="VLJ33" s="9"/>
      <c r="VLK33" s="9"/>
      <c r="VLL33" s="9"/>
      <c r="VLM33" s="9"/>
      <c r="VLN33" s="9"/>
      <c r="VLO33" s="9"/>
      <c r="VLP33" s="9"/>
      <c r="VLQ33" s="9"/>
      <c r="VLR33" s="9"/>
      <c r="VLS33" s="9"/>
      <c r="VLT33" s="9"/>
      <c r="VLU33" s="9"/>
      <c r="VLV33" s="9"/>
      <c r="VLW33" s="9"/>
      <c r="VLX33" s="9"/>
      <c r="VLY33" s="9"/>
      <c r="VLZ33" s="9"/>
      <c r="VMA33" s="9"/>
      <c r="VMB33" s="9"/>
      <c r="VMC33" s="9"/>
      <c r="VMD33" s="9"/>
      <c r="VME33" s="9"/>
      <c r="VMF33" s="9"/>
      <c r="VMG33" s="9"/>
      <c r="VMH33" s="9"/>
      <c r="VMI33" s="9"/>
      <c r="VMJ33" s="9"/>
      <c r="VMK33" s="9"/>
      <c r="VML33" s="9"/>
      <c r="VMM33" s="9"/>
      <c r="VMN33" s="9"/>
      <c r="VMO33" s="9"/>
      <c r="VMP33" s="9"/>
      <c r="VMQ33" s="9"/>
      <c r="VMR33" s="9"/>
      <c r="VMS33" s="9"/>
      <c r="VMT33" s="9"/>
      <c r="VMU33" s="9"/>
      <c r="VMV33" s="9"/>
      <c r="VMW33" s="9"/>
      <c r="VMX33" s="9"/>
      <c r="VMY33" s="9"/>
      <c r="VMZ33" s="9"/>
      <c r="VNA33" s="9"/>
      <c r="VNB33" s="9"/>
      <c r="VNC33" s="9"/>
      <c r="VND33" s="9"/>
      <c r="VNE33" s="9"/>
      <c r="VNF33" s="9"/>
      <c r="VNG33" s="9"/>
      <c r="VNH33" s="9"/>
      <c r="VNI33" s="9"/>
      <c r="VNJ33" s="9"/>
      <c r="VNK33" s="9"/>
      <c r="VNL33" s="9"/>
      <c r="VNM33" s="9"/>
      <c r="VNN33" s="9"/>
      <c r="VNO33" s="9"/>
      <c r="VNP33" s="9"/>
      <c r="VNQ33" s="9"/>
      <c r="VNR33" s="9"/>
      <c r="VNS33" s="9"/>
      <c r="VNT33" s="9"/>
      <c r="VNU33" s="9"/>
      <c r="VNV33" s="9"/>
      <c r="VNW33" s="9"/>
      <c r="VNX33" s="9"/>
      <c r="VNY33" s="9"/>
      <c r="VNZ33" s="9"/>
      <c r="VOA33" s="9"/>
      <c r="VOB33" s="9"/>
      <c r="VOC33" s="9"/>
      <c r="VOD33" s="9"/>
      <c r="VOE33" s="9"/>
      <c r="VOF33" s="9"/>
      <c r="VOG33" s="9"/>
      <c r="VOH33" s="9"/>
      <c r="VOI33" s="9"/>
      <c r="VOJ33" s="9"/>
      <c r="VOK33" s="9"/>
      <c r="VOL33" s="9"/>
      <c r="VOM33" s="9"/>
      <c r="VON33" s="9"/>
      <c r="VOO33" s="9"/>
      <c r="VOP33" s="9"/>
      <c r="VOQ33" s="9"/>
      <c r="VOR33" s="9"/>
      <c r="VOS33" s="9"/>
      <c r="VOT33" s="9"/>
      <c r="VOU33" s="9"/>
      <c r="VOV33" s="9"/>
      <c r="VOW33" s="9"/>
      <c r="VOX33" s="9"/>
      <c r="VOY33" s="9"/>
      <c r="VOZ33" s="9"/>
      <c r="VPA33" s="9"/>
      <c r="VPB33" s="9"/>
      <c r="VPC33" s="9"/>
      <c r="VPD33" s="9"/>
      <c r="VPE33" s="9"/>
      <c r="VPF33" s="9"/>
      <c r="VPG33" s="9"/>
      <c r="VPH33" s="9"/>
      <c r="VPI33" s="9"/>
      <c r="VPJ33" s="9"/>
      <c r="VPK33" s="9"/>
      <c r="VPL33" s="9"/>
      <c r="VPM33" s="9"/>
      <c r="VPN33" s="9"/>
      <c r="VPO33" s="9"/>
      <c r="VPP33" s="9"/>
      <c r="VPQ33" s="9"/>
      <c r="VPR33" s="9"/>
      <c r="VPS33" s="9"/>
      <c r="VPT33" s="9"/>
      <c r="VPU33" s="9"/>
      <c r="VPV33" s="9"/>
      <c r="VPW33" s="9"/>
      <c r="VPX33" s="9"/>
      <c r="VPY33" s="9"/>
      <c r="VPZ33" s="9"/>
      <c r="VQA33" s="9"/>
      <c r="VQB33" s="9"/>
      <c r="VQC33" s="9"/>
      <c r="VQD33" s="9"/>
      <c r="VQE33" s="9"/>
      <c r="VQF33" s="9"/>
      <c r="VQG33" s="9"/>
      <c r="VQH33" s="9"/>
      <c r="VQI33" s="9"/>
      <c r="VQJ33" s="9"/>
      <c r="VQK33" s="9"/>
      <c r="VQL33" s="9"/>
      <c r="VQM33" s="9"/>
      <c r="VQN33" s="9"/>
      <c r="VQO33" s="9"/>
      <c r="VQP33" s="9"/>
      <c r="VQQ33" s="9"/>
      <c r="VQR33" s="9"/>
      <c r="VQS33" s="9"/>
      <c r="VQT33" s="9"/>
      <c r="VQU33" s="9"/>
      <c r="VQV33" s="9"/>
      <c r="VQW33" s="9"/>
      <c r="VQX33" s="9"/>
      <c r="VQY33" s="9"/>
      <c r="VQZ33" s="9"/>
      <c r="VRA33" s="9"/>
      <c r="VRB33" s="9"/>
      <c r="VRC33" s="9"/>
      <c r="VRD33" s="9"/>
      <c r="VRE33" s="9"/>
      <c r="VRF33" s="9"/>
      <c r="VRG33" s="9"/>
      <c r="VRH33" s="9"/>
      <c r="VRI33" s="9"/>
      <c r="VRJ33" s="9"/>
      <c r="VRK33" s="9"/>
      <c r="VRL33" s="9"/>
      <c r="VRM33" s="9"/>
      <c r="VRN33" s="9"/>
      <c r="VRO33" s="9"/>
      <c r="VRP33" s="9"/>
      <c r="VRQ33" s="9"/>
      <c r="VRR33" s="9"/>
      <c r="VRS33" s="9"/>
      <c r="VRT33" s="9"/>
      <c r="VRU33" s="9"/>
      <c r="VRV33" s="9"/>
      <c r="VRW33" s="9"/>
      <c r="VRX33" s="9"/>
      <c r="VRY33" s="9"/>
      <c r="VRZ33" s="9"/>
      <c r="VSA33" s="9"/>
      <c r="VSB33" s="9"/>
      <c r="VSC33" s="9"/>
      <c r="VSD33" s="9"/>
      <c r="VSE33" s="9"/>
      <c r="VSF33" s="9"/>
      <c r="VSG33" s="9"/>
      <c r="VSH33" s="9"/>
      <c r="VSI33" s="9"/>
      <c r="VSJ33" s="9"/>
      <c r="VSK33" s="9"/>
      <c r="VSL33" s="9"/>
      <c r="VSM33" s="9"/>
      <c r="VSN33" s="9"/>
      <c r="VSO33" s="9"/>
      <c r="VSP33" s="9"/>
      <c r="VSQ33" s="9"/>
      <c r="VSR33" s="9"/>
      <c r="VSS33" s="9"/>
      <c r="VST33" s="9"/>
      <c r="VSU33" s="9"/>
      <c r="VSV33" s="9"/>
      <c r="VSW33" s="9"/>
      <c r="VSX33" s="9"/>
      <c r="VSY33" s="9"/>
      <c r="VSZ33" s="9"/>
      <c r="VTA33" s="9"/>
      <c r="VTB33" s="9"/>
      <c r="VTC33" s="9"/>
      <c r="VTD33" s="9"/>
      <c r="VTE33" s="9"/>
      <c r="VTF33" s="9"/>
      <c r="VTG33" s="9"/>
      <c r="VTH33" s="9"/>
      <c r="VTI33" s="9"/>
      <c r="VTJ33" s="9"/>
      <c r="VTK33" s="9"/>
      <c r="VTL33" s="9"/>
      <c r="VTM33" s="9"/>
      <c r="VTN33" s="9"/>
      <c r="VTO33" s="9"/>
      <c r="VTP33" s="9"/>
      <c r="VTQ33" s="9"/>
      <c r="VTR33" s="9"/>
      <c r="VTS33" s="9"/>
      <c r="VTT33" s="9"/>
      <c r="VTU33" s="9"/>
      <c r="VTV33" s="9"/>
      <c r="VTW33" s="9"/>
      <c r="VTX33" s="9"/>
      <c r="VTY33" s="9"/>
      <c r="VTZ33" s="9"/>
      <c r="VUA33" s="9"/>
      <c r="VUB33" s="9"/>
      <c r="VUC33" s="9"/>
      <c r="VUD33" s="9"/>
      <c r="VUE33" s="9"/>
      <c r="VUF33" s="9"/>
      <c r="VUG33" s="9"/>
      <c r="VUH33" s="9"/>
      <c r="VUI33" s="9"/>
      <c r="VUJ33" s="9"/>
      <c r="VUK33" s="9"/>
      <c r="VUL33" s="9"/>
      <c r="VUM33" s="9"/>
      <c r="VUN33" s="9"/>
      <c r="VUO33" s="9"/>
      <c r="VUP33" s="9"/>
      <c r="VUQ33" s="9"/>
      <c r="VUR33" s="9"/>
      <c r="VUS33" s="9"/>
      <c r="VUT33" s="9"/>
      <c r="VUU33" s="9"/>
      <c r="VUV33" s="9"/>
      <c r="VUW33" s="9"/>
      <c r="VUX33" s="9"/>
      <c r="VUY33" s="9"/>
      <c r="VUZ33" s="9"/>
      <c r="VVA33" s="9"/>
      <c r="VVB33" s="9"/>
      <c r="VVC33" s="9"/>
      <c r="VVD33" s="9"/>
      <c r="VVE33" s="9"/>
      <c r="VVF33" s="9"/>
      <c r="VVG33" s="9"/>
      <c r="VVH33" s="9"/>
      <c r="VVI33" s="9"/>
      <c r="VVJ33" s="9"/>
      <c r="VVK33" s="9"/>
      <c r="VVL33" s="9"/>
      <c r="VVM33" s="9"/>
      <c r="VVN33" s="9"/>
      <c r="VVO33" s="9"/>
      <c r="VVP33" s="9"/>
      <c r="VVQ33" s="9"/>
      <c r="VVR33" s="9"/>
      <c r="VVS33" s="9"/>
      <c r="VVT33" s="9"/>
      <c r="VVU33" s="9"/>
      <c r="VVV33" s="9"/>
      <c r="VVW33" s="9"/>
      <c r="VVX33" s="9"/>
      <c r="VVY33" s="9"/>
      <c r="VVZ33" s="9"/>
      <c r="VWA33" s="9"/>
      <c r="VWB33" s="9"/>
      <c r="VWC33" s="9"/>
      <c r="VWD33" s="9"/>
      <c r="VWE33" s="9"/>
      <c r="VWF33" s="9"/>
      <c r="VWG33" s="9"/>
      <c r="VWH33" s="9"/>
      <c r="VWI33" s="9"/>
      <c r="VWJ33" s="9"/>
      <c r="VWK33" s="9"/>
      <c r="VWL33" s="9"/>
      <c r="VWM33" s="9"/>
      <c r="VWN33" s="9"/>
      <c r="VWO33" s="9"/>
      <c r="VWP33" s="9"/>
      <c r="VWQ33" s="9"/>
      <c r="VWR33" s="9"/>
      <c r="VWS33" s="9"/>
      <c r="VWT33" s="9"/>
      <c r="VWU33" s="9"/>
      <c r="VWV33" s="9"/>
      <c r="VWW33" s="9"/>
      <c r="VWX33" s="9"/>
      <c r="VWY33" s="9"/>
      <c r="VWZ33" s="9"/>
      <c r="VXA33" s="9"/>
      <c r="VXB33" s="9"/>
      <c r="VXC33" s="9"/>
      <c r="VXD33" s="9"/>
      <c r="VXE33" s="9"/>
      <c r="VXF33" s="9"/>
      <c r="VXG33" s="9"/>
      <c r="VXH33" s="9"/>
      <c r="VXI33" s="9"/>
      <c r="VXJ33" s="9"/>
      <c r="VXK33" s="9"/>
      <c r="VXL33" s="9"/>
      <c r="VXM33" s="9"/>
      <c r="VXN33" s="9"/>
      <c r="VXO33" s="9"/>
      <c r="VXP33" s="9"/>
      <c r="VXQ33" s="9"/>
      <c r="VXR33" s="9"/>
      <c r="VXS33" s="9"/>
      <c r="VXT33" s="9"/>
      <c r="VXU33" s="9"/>
      <c r="VXV33" s="9"/>
      <c r="VXW33" s="9"/>
      <c r="VXX33" s="9"/>
      <c r="VXY33" s="9"/>
      <c r="VXZ33" s="9"/>
      <c r="VYA33" s="9"/>
      <c r="VYB33" s="9"/>
      <c r="VYC33" s="9"/>
      <c r="VYD33" s="9"/>
      <c r="VYE33" s="9"/>
      <c r="VYF33" s="9"/>
      <c r="VYG33" s="9"/>
      <c r="VYH33" s="9"/>
      <c r="VYI33" s="9"/>
      <c r="VYJ33" s="9"/>
      <c r="VYK33" s="9"/>
      <c r="VYL33" s="9"/>
      <c r="VYM33" s="9"/>
      <c r="VYN33" s="9"/>
      <c r="VYO33" s="9"/>
      <c r="VYP33" s="9"/>
      <c r="VYQ33" s="9"/>
      <c r="VYR33" s="9"/>
      <c r="VYS33" s="9"/>
      <c r="VYT33" s="9"/>
      <c r="VYU33" s="9"/>
      <c r="VYV33" s="9"/>
      <c r="VYW33" s="9"/>
      <c r="VYX33" s="9"/>
      <c r="VYY33" s="9"/>
      <c r="VYZ33" s="9"/>
      <c r="VZA33" s="9"/>
      <c r="VZB33" s="9"/>
      <c r="VZC33" s="9"/>
      <c r="VZD33" s="9"/>
      <c r="VZE33" s="9"/>
      <c r="VZF33" s="9"/>
      <c r="VZG33" s="9"/>
      <c r="VZH33" s="9"/>
      <c r="VZI33" s="9"/>
      <c r="VZJ33" s="9"/>
      <c r="VZK33" s="9"/>
      <c r="VZL33" s="9"/>
      <c r="VZM33" s="9"/>
      <c r="VZN33" s="9"/>
      <c r="VZO33" s="9"/>
      <c r="VZP33" s="9"/>
      <c r="VZQ33" s="9"/>
      <c r="VZR33" s="9"/>
      <c r="VZS33" s="9"/>
      <c r="VZT33" s="9"/>
      <c r="VZU33" s="9"/>
      <c r="VZV33" s="9"/>
      <c r="VZW33" s="9"/>
      <c r="VZX33" s="9"/>
      <c r="VZY33" s="9"/>
      <c r="VZZ33" s="9"/>
      <c r="WAA33" s="9"/>
      <c r="WAB33" s="9"/>
      <c r="WAC33" s="9"/>
      <c r="WAD33" s="9"/>
      <c r="WAE33" s="9"/>
      <c r="WAF33" s="9"/>
      <c r="WAG33" s="9"/>
      <c r="WAH33" s="9"/>
      <c r="WAI33" s="9"/>
      <c r="WAJ33" s="9"/>
      <c r="WAK33" s="9"/>
      <c r="WAL33" s="9"/>
      <c r="WAM33" s="9"/>
      <c r="WAN33" s="9"/>
      <c r="WAO33" s="9"/>
      <c r="WAP33" s="9"/>
      <c r="WAQ33" s="9"/>
      <c r="WAR33" s="9"/>
      <c r="WAS33" s="9"/>
      <c r="WAT33" s="9"/>
      <c r="WAU33" s="9"/>
      <c r="WAV33" s="9"/>
      <c r="WAW33" s="9"/>
      <c r="WAX33" s="9"/>
      <c r="WAY33" s="9"/>
      <c r="WAZ33" s="9"/>
      <c r="WBA33" s="9"/>
      <c r="WBB33" s="9"/>
      <c r="WBC33" s="9"/>
      <c r="WBD33" s="9"/>
      <c r="WBE33" s="9"/>
      <c r="WBF33" s="9"/>
      <c r="WBG33" s="9"/>
      <c r="WBH33" s="9"/>
      <c r="WBI33" s="9"/>
      <c r="WBJ33" s="9"/>
      <c r="WBK33" s="9"/>
      <c r="WBL33" s="9"/>
      <c r="WBM33" s="9"/>
      <c r="WBN33" s="9"/>
      <c r="WBO33" s="9"/>
      <c r="WBP33" s="9"/>
      <c r="WBQ33" s="9"/>
      <c r="WBR33" s="9"/>
      <c r="WBS33" s="9"/>
      <c r="WBT33" s="9"/>
      <c r="WBU33" s="9"/>
      <c r="WBV33" s="9"/>
      <c r="WBW33" s="9"/>
      <c r="WBX33" s="9"/>
      <c r="WBY33" s="9"/>
      <c r="WBZ33" s="9"/>
      <c r="WCA33" s="9"/>
      <c r="WCB33" s="9"/>
      <c r="WCC33" s="9"/>
      <c r="WCD33" s="9"/>
      <c r="WCE33" s="9"/>
      <c r="WCF33" s="9"/>
      <c r="WCG33" s="9"/>
      <c r="WCH33" s="9"/>
      <c r="WCI33" s="9"/>
      <c r="WCJ33" s="9"/>
      <c r="WCK33" s="9"/>
      <c r="WCL33" s="9"/>
      <c r="WCM33" s="9"/>
      <c r="WCN33" s="9"/>
      <c r="WCO33" s="9"/>
      <c r="WCP33" s="9"/>
      <c r="WCQ33" s="9"/>
      <c r="WCR33" s="9"/>
      <c r="WCS33" s="9"/>
      <c r="WCT33" s="9"/>
      <c r="WCU33" s="9"/>
      <c r="WCV33" s="9"/>
      <c r="WCW33" s="9"/>
      <c r="WCX33" s="9"/>
      <c r="WCY33" s="9"/>
      <c r="WCZ33" s="9"/>
      <c r="WDA33" s="9"/>
      <c r="WDB33" s="9"/>
      <c r="WDC33" s="9"/>
      <c r="WDD33" s="9"/>
      <c r="WDE33" s="9"/>
      <c r="WDF33" s="9"/>
      <c r="WDG33" s="9"/>
      <c r="WDH33" s="9"/>
      <c r="WDI33" s="9"/>
      <c r="WDJ33" s="9"/>
      <c r="WDK33" s="9"/>
      <c r="WDL33" s="9"/>
      <c r="WDM33" s="9"/>
      <c r="WDN33" s="9"/>
      <c r="WDO33" s="9"/>
      <c r="WDP33" s="9"/>
      <c r="WDQ33" s="9"/>
      <c r="WDR33" s="9"/>
      <c r="WDS33" s="9"/>
      <c r="WDT33" s="9"/>
      <c r="WDU33" s="9"/>
      <c r="WDV33" s="9"/>
      <c r="WDW33" s="9"/>
      <c r="WDX33" s="9"/>
      <c r="WDY33" s="9"/>
      <c r="WDZ33" s="9"/>
      <c r="WEA33" s="9"/>
      <c r="WEB33" s="9"/>
      <c r="WEC33" s="9"/>
      <c r="WED33" s="9"/>
      <c r="WEE33" s="9"/>
      <c r="WEF33" s="9"/>
      <c r="WEG33" s="9"/>
      <c r="WEH33" s="9"/>
      <c r="WEI33" s="9"/>
      <c r="WEJ33" s="9"/>
      <c r="WEK33" s="9"/>
      <c r="WEL33" s="9"/>
      <c r="WEM33" s="9"/>
      <c r="WEN33" s="9"/>
      <c r="WEO33" s="9"/>
      <c r="WEP33" s="9"/>
      <c r="WEQ33" s="9"/>
      <c r="WER33" s="9"/>
      <c r="WES33" s="9"/>
      <c r="WET33" s="9"/>
      <c r="WEU33" s="9"/>
      <c r="WEV33" s="9"/>
      <c r="WEW33" s="9"/>
      <c r="WEX33" s="9"/>
      <c r="WEY33" s="9"/>
      <c r="WEZ33" s="9"/>
      <c r="WFA33" s="9"/>
      <c r="WFB33" s="9"/>
      <c r="WFC33" s="9"/>
      <c r="WFD33" s="9"/>
      <c r="WFE33" s="9"/>
      <c r="WFF33" s="9"/>
      <c r="WFG33" s="9"/>
      <c r="WFH33" s="9"/>
      <c r="WFI33" s="9"/>
      <c r="WFJ33" s="9"/>
      <c r="WFK33" s="9"/>
      <c r="WFL33" s="9"/>
      <c r="WFM33" s="9"/>
      <c r="WFN33" s="9"/>
      <c r="WFO33" s="9"/>
      <c r="WFP33" s="9"/>
      <c r="WFQ33" s="9"/>
      <c r="WFR33" s="9"/>
      <c r="WFS33" s="9"/>
      <c r="WFT33" s="9"/>
      <c r="WFU33" s="9"/>
      <c r="WFV33" s="9"/>
      <c r="WFW33" s="9"/>
      <c r="WFX33" s="9"/>
      <c r="WFY33" s="9"/>
      <c r="WFZ33" s="9"/>
      <c r="WGA33" s="9"/>
      <c r="WGB33" s="9"/>
      <c r="WGC33" s="9"/>
      <c r="WGD33" s="9"/>
      <c r="WGE33" s="9"/>
      <c r="WGF33" s="9"/>
      <c r="WGG33" s="9"/>
      <c r="WGH33" s="9"/>
      <c r="WGI33" s="9"/>
      <c r="WGJ33" s="9"/>
      <c r="WGK33" s="9"/>
      <c r="WGL33" s="9"/>
      <c r="WGM33" s="9"/>
      <c r="WGN33" s="9"/>
      <c r="WGO33" s="9"/>
      <c r="WGP33" s="9"/>
      <c r="WGQ33" s="9"/>
      <c r="WGR33" s="9"/>
      <c r="WGS33" s="9"/>
      <c r="WGT33" s="9"/>
      <c r="WGU33" s="9"/>
      <c r="WGV33" s="9"/>
      <c r="WGW33" s="9"/>
      <c r="WGX33" s="9"/>
      <c r="WGY33" s="9"/>
      <c r="WGZ33" s="9"/>
      <c r="WHA33" s="9"/>
      <c r="WHB33" s="9"/>
      <c r="WHC33" s="9"/>
      <c r="WHD33" s="9"/>
      <c r="WHE33" s="9"/>
      <c r="WHF33" s="9"/>
      <c r="WHG33" s="9"/>
      <c r="WHH33" s="9"/>
      <c r="WHI33" s="9"/>
      <c r="WHJ33" s="9"/>
      <c r="WHK33" s="9"/>
      <c r="WHL33" s="9"/>
      <c r="WHM33" s="9"/>
      <c r="WHN33" s="9"/>
      <c r="WHO33" s="9"/>
      <c r="WHP33" s="9"/>
      <c r="WHQ33" s="9"/>
      <c r="WHR33" s="9"/>
      <c r="WHS33" s="9"/>
      <c r="WHT33" s="9"/>
      <c r="WHU33" s="9"/>
      <c r="WHV33" s="9"/>
      <c r="WHW33" s="9"/>
      <c r="WHX33" s="9"/>
      <c r="WHY33" s="9"/>
      <c r="WHZ33" s="9"/>
      <c r="WIA33" s="9"/>
      <c r="WIB33" s="9"/>
      <c r="WIC33" s="9"/>
      <c r="WID33" s="9"/>
      <c r="WIE33" s="9"/>
      <c r="WIF33" s="9"/>
      <c r="WIG33" s="9"/>
      <c r="WIH33" s="9"/>
      <c r="WII33" s="9"/>
      <c r="WIJ33" s="9"/>
      <c r="WIK33" s="9"/>
      <c r="WIL33" s="9"/>
      <c r="WIM33" s="9"/>
      <c r="WIN33" s="9"/>
      <c r="WIO33" s="9"/>
      <c r="WIP33" s="9"/>
      <c r="WIQ33" s="9"/>
      <c r="WIR33" s="9"/>
      <c r="WIS33" s="9"/>
      <c r="WIT33" s="9"/>
      <c r="WIU33" s="9"/>
      <c r="WIV33" s="9"/>
      <c r="WIW33" s="9"/>
      <c r="WIX33" s="9"/>
      <c r="WIY33" s="9"/>
      <c r="WIZ33" s="9"/>
      <c r="WJA33" s="9"/>
      <c r="WJB33" s="9"/>
      <c r="WJC33" s="9"/>
      <c r="WJD33" s="9"/>
      <c r="WJE33" s="9"/>
      <c r="WJF33" s="9"/>
      <c r="WJG33" s="9"/>
      <c r="WJH33" s="9"/>
      <c r="WJI33" s="9"/>
      <c r="WJJ33" s="9"/>
      <c r="WJK33" s="9"/>
      <c r="WJL33" s="9"/>
      <c r="WJM33" s="9"/>
      <c r="WJN33" s="9"/>
      <c r="WJO33" s="9"/>
      <c r="WJP33" s="9"/>
      <c r="WJQ33" s="9"/>
      <c r="WJR33" s="9"/>
      <c r="WJS33" s="9"/>
      <c r="WJT33" s="9"/>
      <c r="WJU33" s="9"/>
      <c r="WJV33" s="9"/>
      <c r="WJW33" s="9"/>
      <c r="WJX33" s="9"/>
      <c r="WJY33" s="9"/>
      <c r="WJZ33" s="9"/>
      <c r="WKA33" s="9"/>
      <c r="WKB33" s="9"/>
      <c r="WKC33" s="9"/>
      <c r="WKD33" s="9"/>
      <c r="WKE33" s="9"/>
      <c r="WKF33" s="9"/>
      <c r="WKG33" s="9"/>
      <c r="WKH33" s="9"/>
      <c r="WKI33" s="9"/>
      <c r="WKJ33" s="9"/>
      <c r="WKK33" s="9"/>
      <c r="WKL33" s="9"/>
      <c r="WKM33" s="9"/>
      <c r="WKN33" s="9"/>
      <c r="WKO33" s="9"/>
      <c r="WKP33" s="9"/>
      <c r="WKQ33" s="9"/>
      <c r="WKR33" s="9"/>
      <c r="WKS33" s="9"/>
      <c r="WKT33" s="9"/>
      <c r="WKU33" s="9"/>
      <c r="WKV33" s="9"/>
      <c r="WKW33" s="9"/>
      <c r="WKX33" s="9"/>
      <c r="WKY33" s="9"/>
      <c r="WKZ33" s="9"/>
      <c r="WLA33" s="9"/>
      <c r="WLB33" s="9"/>
      <c r="WLC33" s="9"/>
      <c r="WLD33" s="9"/>
      <c r="WLE33" s="9"/>
      <c r="WLF33" s="9"/>
      <c r="WLG33" s="9"/>
      <c r="WLH33" s="9"/>
      <c r="WLI33" s="9"/>
      <c r="WLJ33" s="9"/>
      <c r="WLK33" s="9"/>
      <c r="WLL33" s="9"/>
      <c r="WLM33" s="9"/>
      <c r="WLN33" s="9"/>
      <c r="WLO33" s="9"/>
      <c r="WLP33" s="9"/>
      <c r="WLQ33" s="9"/>
      <c r="WLR33" s="9"/>
      <c r="WLS33" s="9"/>
      <c r="WLT33" s="9"/>
      <c r="WLU33" s="9"/>
      <c r="WLV33" s="9"/>
      <c r="WLW33" s="9"/>
      <c r="WLX33" s="9"/>
      <c r="WLY33" s="9"/>
      <c r="WLZ33" s="9"/>
      <c r="WMA33" s="9"/>
      <c r="WMB33" s="9"/>
      <c r="WMC33" s="9"/>
      <c r="WMD33" s="9"/>
      <c r="WME33" s="9"/>
      <c r="WMF33" s="9"/>
      <c r="WMG33" s="9"/>
      <c r="WMH33" s="9"/>
      <c r="WMI33" s="9"/>
      <c r="WMJ33" s="9"/>
      <c r="WMK33" s="9"/>
      <c r="WML33" s="9"/>
      <c r="WMM33" s="9"/>
      <c r="WMN33" s="9"/>
      <c r="WMO33" s="9"/>
      <c r="WMP33" s="9"/>
      <c r="WMQ33" s="9"/>
      <c r="WMR33" s="9"/>
      <c r="WMS33" s="9"/>
      <c r="WMT33" s="9"/>
      <c r="WMU33" s="9"/>
      <c r="WMV33" s="9"/>
      <c r="WMW33" s="9"/>
      <c r="WMX33" s="9"/>
      <c r="WMY33" s="9"/>
      <c r="WMZ33" s="9"/>
      <c r="WNA33" s="9"/>
      <c r="WNB33" s="9"/>
      <c r="WNC33" s="9"/>
      <c r="WND33" s="9"/>
      <c r="WNE33" s="9"/>
      <c r="WNF33" s="9"/>
      <c r="WNG33" s="9"/>
      <c r="WNH33" s="9"/>
      <c r="WNI33" s="9"/>
      <c r="WNJ33" s="9"/>
      <c r="WNK33" s="9"/>
      <c r="WNL33" s="9"/>
      <c r="WNM33" s="9"/>
      <c r="WNN33" s="9"/>
      <c r="WNO33" s="9"/>
      <c r="WNP33" s="9"/>
      <c r="WNQ33" s="9"/>
      <c r="WNR33" s="9"/>
      <c r="WNS33" s="9"/>
      <c r="WNT33" s="9"/>
      <c r="WNU33" s="9"/>
      <c r="WNV33" s="9"/>
      <c r="WNW33" s="9"/>
      <c r="WNX33" s="9"/>
      <c r="WNY33" s="9"/>
      <c r="WNZ33" s="9"/>
      <c r="WOA33" s="9"/>
      <c r="WOB33" s="9"/>
      <c r="WOC33" s="9"/>
      <c r="WOD33" s="9"/>
      <c r="WOE33" s="9"/>
      <c r="WOF33" s="9"/>
      <c r="WOG33" s="9"/>
      <c r="WOH33" s="9"/>
      <c r="WOI33" s="9"/>
      <c r="WOJ33" s="9"/>
      <c r="WOK33" s="9"/>
      <c r="WOL33" s="9"/>
      <c r="WOM33" s="9"/>
      <c r="WON33" s="9"/>
      <c r="WOO33" s="9"/>
      <c r="WOP33" s="9"/>
      <c r="WOQ33" s="9"/>
      <c r="WOR33" s="9"/>
      <c r="WOS33" s="9"/>
      <c r="WOT33" s="9"/>
      <c r="WOU33" s="9"/>
      <c r="WOV33" s="9"/>
      <c r="WOW33" s="9"/>
      <c r="WOX33" s="9"/>
      <c r="WOY33" s="9"/>
      <c r="WOZ33" s="9"/>
      <c r="WPA33" s="9"/>
      <c r="WPB33" s="9"/>
      <c r="WPC33" s="9"/>
      <c r="WPD33" s="9"/>
      <c r="WPE33" s="9"/>
      <c r="WPF33" s="9"/>
      <c r="WPG33" s="9"/>
      <c r="WPH33" s="9"/>
      <c r="WPI33" s="9"/>
      <c r="WPJ33" s="9"/>
      <c r="WPK33" s="9"/>
      <c r="WPL33" s="9"/>
      <c r="WPM33" s="9"/>
      <c r="WPN33" s="9"/>
      <c r="WPO33" s="9"/>
      <c r="WPP33" s="9"/>
      <c r="WPQ33" s="9"/>
      <c r="WPR33" s="9"/>
      <c r="WPS33" s="9"/>
      <c r="WPT33" s="9"/>
      <c r="WPU33" s="9"/>
      <c r="WPV33" s="9"/>
      <c r="WPW33" s="9"/>
      <c r="WPX33" s="9"/>
      <c r="WPY33" s="9"/>
      <c r="WPZ33" s="9"/>
      <c r="WQA33" s="9"/>
      <c r="WQB33" s="9"/>
      <c r="WQC33" s="9"/>
      <c r="WQD33" s="9"/>
      <c r="WQE33" s="9"/>
      <c r="WQF33" s="9"/>
      <c r="WQG33" s="9"/>
      <c r="WQH33" s="9"/>
      <c r="WQI33" s="9"/>
      <c r="WQJ33" s="9"/>
      <c r="WQK33" s="9"/>
      <c r="WQL33" s="9"/>
      <c r="WQM33" s="9"/>
      <c r="WQN33" s="9"/>
      <c r="WQO33" s="9"/>
      <c r="WQP33" s="9"/>
      <c r="WQQ33" s="9"/>
      <c r="WQR33" s="9"/>
      <c r="WQS33" s="9"/>
      <c r="WQT33" s="9"/>
      <c r="WQU33" s="9"/>
      <c r="WQV33" s="9"/>
      <c r="WQW33" s="9"/>
      <c r="WQX33" s="9"/>
      <c r="WQY33" s="9"/>
      <c r="WQZ33" s="9"/>
      <c r="WRA33" s="9"/>
      <c r="WRB33" s="9"/>
      <c r="WRC33" s="9"/>
      <c r="WRD33" s="9"/>
      <c r="WRE33" s="9"/>
      <c r="WRF33" s="9"/>
      <c r="WRG33" s="9"/>
      <c r="WRH33" s="9"/>
      <c r="WRI33" s="9"/>
      <c r="WRJ33" s="9"/>
      <c r="WRK33" s="9"/>
      <c r="WRL33" s="9"/>
      <c r="WRM33" s="9"/>
      <c r="WRN33" s="9"/>
      <c r="WRO33" s="9"/>
      <c r="WRP33" s="9"/>
      <c r="WRQ33" s="9"/>
      <c r="WRR33" s="9"/>
      <c r="WRS33" s="9"/>
      <c r="WRT33" s="9"/>
      <c r="WRU33" s="9"/>
      <c r="WRV33" s="9"/>
      <c r="WRW33" s="9"/>
      <c r="WRX33" s="9"/>
      <c r="WRY33" s="9"/>
      <c r="WRZ33" s="9"/>
      <c r="WSA33" s="9"/>
      <c r="WSB33" s="9"/>
      <c r="WSC33" s="9"/>
      <c r="WSD33" s="9"/>
      <c r="WSE33" s="9"/>
      <c r="WSF33" s="9"/>
      <c r="WSG33" s="9"/>
      <c r="WSH33" s="9"/>
      <c r="WSI33" s="9"/>
      <c r="WSJ33" s="9"/>
      <c r="WSK33" s="9"/>
      <c r="WSL33" s="9"/>
      <c r="WSM33" s="9"/>
      <c r="WSN33" s="9"/>
      <c r="WSO33" s="9"/>
      <c r="WSP33" s="9"/>
      <c r="WSQ33" s="9"/>
      <c r="WSR33" s="9"/>
      <c r="WSS33" s="9"/>
      <c r="WST33" s="9"/>
      <c r="WSU33" s="9"/>
      <c r="WSV33" s="9"/>
      <c r="WSW33" s="9"/>
      <c r="WSX33" s="9"/>
      <c r="WSY33" s="9"/>
      <c r="WSZ33" s="9"/>
      <c r="WTA33" s="9"/>
      <c r="WTB33" s="9"/>
      <c r="WTC33" s="9"/>
      <c r="WTD33" s="9"/>
      <c r="WTE33" s="9"/>
      <c r="WTF33" s="9"/>
      <c r="WTG33" s="9"/>
      <c r="WTH33" s="9"/>
      <c r="WTI33" s="9"/>
      <c r="WTJ33" s="9"/>
      <c r="WTK33" s="9"/>
      <c r="WTL33" s="9"/>
      <c r="WTM33" s="9"/>
      <c r="WTN33" s="9"/>
      <c r="WTO33" s="9"/>
      <c r="WTP33" s="9"/>
      <c r="WTQ33" s="9"/>
      <c r="WTR33" s="9"/>
      <c r="WTS33" s="9"/>
      <c r="WTT33" s="9"/>
      <c r="WTU33" s="9"/>
      <c r="WTV33" s="9"/>
      <c r="WTW33" s="9"/>
      <c r="WTX33" s="9"/>
      <c r="WTY33" s="9"/>
      <c r="WTZ33" s="9"/>
      <c r="WUA33" s="9"/>
      <c r="WUB33" s="9"/>
      <c r="WUC33" s="9"/>
      <c r="WUD33" s="9"/>
      <c r="WUE33" s="9"/>
      <c r="WUF33" s="9"/>
      <c r="WUG33" s="9"/>
      <c r="WUH33" s="9"/>
      <c r="WUI33" s="9"/>
      <c r="WUJ33" s="9"/>
      <c r="WUK33" s="9"/>
      <c r="WUL33" s="9"/>
      <c r="WUM33" s="9"/>
      <c r="WUN33" s="9"/>
      <c r="WUO33" s="9"/>
      <c r="WUP33" s="9"/>
      <c r="WUQ33" s="9"/>
      <c r="WUR33" s="9"/>
      <c r="WUS33" s="9"/>
      <c r="WUT33" s="9"/>
      <c r="WUU33" s="9"/>
      <c r="WUV33" s="9"/>
      <c r="WUW33" s="9"/>
      <c r="WUX33" s="9"/>
      <c r="WUY33" s="9"/>
      <c r="WUZ33" s="9"/>
      <c r="WVA33" s="9"/>
      <c r="WVB33" s="9"/>
      <c r="WVC33" s="9"/>
      <c r="WVD33" s="9"/>
      <c r="WVE33" s="9"/>
      <c r="WVF33" s="9"/>
      <c r="WVG33" s="9"/>
      <c r="WVH33" s="9"/>
      <c r="WVI33" s="9"/>
      <c r="WVJ33" s="9"/>
      <c r="WVK33" s="9"/>
      <c r="WVL33" s="9"/>
      <c r="WVM33" s="9"/>
      <c r="WVN33" s="9"/>
      <c r="WVO33" s="9"/>
      <c r="WVP33" s="9"/>
      <c r="WVQ33" s="9"/>
      <c r="WVR33" s="9"/>
      <c r="WVS33" s="9"/>
      <c r="WVT33" s="9"/>
      <c r="WVU33" s="9"/>
      <c r="WVV33" s="9"/>
      <c r="WVW33" s="9"/>
      <c r="WVX33" s="9"/>
      <c r="WVY33" s="9"/>
      <c r="WVZ33" s="9"/>
      <c r="WWA33" s="9"/>
      <c r="WWB33" s="9"/>
      <c r="WWC33" s="9"/>
      <c r="WWD33" s="9"/>
      <c r="WWE33" s="9"/>
      <c r="WWF33" s="9"/>
      <c r="WWG33" s="9"/>
      <c r="WWH33" s="9"/>
      <c r="WWI33" s="9"/>
      <c r="WWJ33" s="9"/>
      <c r="WWK33" s="9"/>
      <c r="WWL33" s="9"/>
      <c r="WWM33" s="9"/>
      <c r="WWN33" s="9"/>
      <c r="WWO33" s="9"/>
      <c r="WWP33" s="9"/>
      <c r="WWQ33" s="9"/>
      <c r="WWR33" s="9"/>
      <c r="WWS33" s="9"/>
      <c r="WWT33" s="9"/>
      <c r="WWU33" s="9"/>
      <c r="WWV33" s="9"/>
      <c r="WWW33" s="9"/>
      <c r="WWX33" s="9"/>
      <c r="WWY33" s="9"/>
      <c r="WWZ33" s="9"/>
      <c r="WXA33" s="9"/>
      <c r="WXB33" s="9"/>
      <c r="WXC33" s="9"/>
      <c r="WXD33" s="9"/>
      <c r="WXE33" s="9"/>
      <c r="WXF33" s="9"/>
      <c r="WXG33" s="9"/>
      <c r="WXH33" s="9"/>
      <c r="WXI33" s="9"/>
      <c r="WXJ33" s="9"/>
      <c r="WXK33" s="9"/>
      <c r="WXL33" s="9"/>
      <c r="WXM33" s="9"/>
      <c r="WXN33" s="9"/>
      <c r="WXO33" s="9"/>
      <c r="WXP33" s="9"/>
      <c r="WXQ33" s="9"/>
      <c r="WXR33" s="9"/>
      <c r="WXS33" s="9"/>
      <c r="WXT33" s="9"/>
      <c r="WXU33" s="9"/>
      <c r="WXV33" s="9"/>
      <c r="WXW33" s="9"/>
      <c r="WXX33" s="9"/>
      <c r="WXY33" s="9"/>
      <c r="WXZ33" s="9"/>
      <c r="WYA33" s="9"/>
      <c r="WYB33" s="9"/>
      <c r="WYC33" s="9"/>
      <c r="WYD33" s="9"/>
      <c r="WYE33" s="9"/>
      <c r="WYF33" s="9"/>
      <c r="WYG33" s="9"/>
      <c r="WYH33" s="9"/>
      <c r="WYI33" s="9"/>
      <c r="WYJ33" s="9"/>
      <c r="WYK33" s="9"/>
      <c r="WYL33" s="9"/>
      <c r="WYM33" s="9"/>
      <c r="WYN33" s="9"/>
      <c r="WYO33" s="9"/>
      <c r="WYP33" s="9"/>
      <c r="WYQ33" s="9"/>
      <c r="WYR33" s="9"/>
      <c r="WYS33" s="9"/>
      <c r="WYT33" s="9"/>
      <c r="WYU33" s="9"/>
      <c r="WYV33" s="9"/>
      <c r="WYW33" s="9"/>
      <c r="WYX33" s="9"/>
      <c r="WYY33" s="9"/>
      <c r="WYZ33" s="9"/>
      <c r="WZA33" s="9"/>
      <c r="WZB33" s="9"/>
      <c r="WZC33" s="9"/>
      <c r="WZD33" s="9"/>
      <c r="WZE33" s="9"/>
      <c r="WZF33" s="9"/>
      <c r="WZG33" s="9"/>
      <c r="WZH33" s="9"/>
      <c r="WZI33" s="9"/>
      <c r="WZJ33" s="9"/>
      <c r="WZK33" s="9"/>
      <c r="WZL33" s="9"/>
      <c r="WZM33" s="9"/>
      <c r="WZN33" s="9"/>
      <c r="WZO33" s="9"/>
      <c r="WZP33" s="9"/>
      <c r="WZQ33" s="9"/>
      <c r="WZR33" s="9"/>
      <c r="WZS33" s="9"/>
      <c r="WZT33" s="9"/>
      <c r="WZU33" s="9"/>
      <c r="WZV33" s="9"/>
      <c r="WZW33" s="9"/>
      <c r="WZX33" s="9"/>
      <c r="WZY33" s="9"/>
      <c r="WZZ33" s="9"/>
      <c r="XAA33" s="9"/>
      <c r="XAB33" s="9"/>
      <c r="XAC33" s="9"/>
      <c r="XAD33" s="9"/>
      <c r="XAE33" s="9"/>
      <c r="XAF33" s="9"/>
      <c r="XAG33" s="9"/>
      <c r="XAH33" s="9"/>
      <c r="XAI33" s="9"/>
      <c r="XAJ33" s="9"/>
      <c r="XAK33" s="9"/>
      <c r="XAL33" s="9"/>
      <c r="XAM33" s="9"/>
      <c r="XAN33" s="9"/>
      <c r="XAO33" s="9"/>
      <c r="XAP33" s="9"/>
      <c r="XAQ33" s="9"/>
      <c r="XAR33" s="9"/>
      <c r="XAS33" s="9"/>
      <c r="XAT33" s="9"/>
      <c r="XAU33" s="9"/>
      <c r="XAV33" s="9"/>
      <c r="XAW33" s="9"/>
      <c r="XAX33" s="9"/>
      <c r="XAY33" s="9"/>
      <c r="XAZ33" s="9"/>
      <c r="XBA33" s="9"/>
      <c r="XBB33" s="9"/>
      <c r="XBC33" s="9"/>
      <c r="XBD33" s="9"/>
      <c r="XBE33" s="9"/>
      <c r="XBF33" s="9"/>
      <c r="XBG33" s="9"/>
      <c r="XBH33" s="9"/>
      <c r="XBI33" s="9"/>
      <c r="XBJ33" s="9"/>
      <c r="XBK33" s="9"/>
      <c r="XBL33" s="9"/>
      <c r="XBM33" s="9"/>
      <c r="XBN33" s="9"/>
      <c r="XBO33" s="9"/>
      <c r="XBP33" s="9"/>
      <c r="XBQ33" s="9"/>
      <c r="XBR33" s="9"/>
      <c r="XBS33" s="9"/>
      <c r="XBT33" s="9"/>
      <c r="XBU33" s="9"/>
      <c r="XBV33" s="9"/>
      <c r="XBW33" s="9"/>
      <c r="XBX33" s="9"/>
      <c r="XBY33" s="9"/>
      <c r="XBZ33" s="9"/>
      <c r="XCA33" s="9"/>
      <c r="XCB33" s="9"/>
      <c r="XCC33" s="9"/>
      <c r="XCD33" s="9"/>
      <c r="XCE33" s="9"/>
      <c r="XCF33" s="9"/>
      <c r="XCG33" s="9"/>
      <c r="XCH33" s="9"/>
      <c r="XCI33" s="9"/>
      <c r="XCJ33" s="9"/>
      <c r="XCK33" s="9"/>
      <c r="XCL33" s="9"/>
      <c r="XCM33" s="9"/>
      <c r="XCN33" s="9"/>
      <c r="XCO33" s="9"/>
      <c r="XCP33" s="9"/>
      <c r="XCQ33" s="9"/>
      <c r="XCR33" s="9"/>
      <c r="XCS33" s="9"/>
      <c r="XCT33" s="9"/>
      <c r="XCU33" s="9"/>
      <c r="XCV33" s="9"/>
      <c r="XCW33" s="9"/>
      <c r="XCX33" s="9"/>
      <c r="XCY33" s="9"/>
      <c r="XCZ33" s="9"/>
      <c r="XDA33" s="9"/>
      <c r="XDB33" s="9"/>
      <c r="XDC33" s="9"/>
      <c r="XDD33" s="9"/>
      <c r="XDE33" s="9"/>
      <c r="XDF33" s="9"/>
      <c r="XDG33" s="9"/>
      <c r="XDH33" s="9"/>
      <c r="XDI33" s="9"/>
      <c r="XDJ33" s="9"/>
      <c r="XDK33" s="9"/>
      <c r="XDL33" s="9"/>
      <c r="XDM33" s="9"/>
      <c r="XDN33" s="9"/>
      <c r="XDO33" s="9"/>
      <c r="XDP33" s="9"/>
      <c r="XDQ33" s="9"/>
      <c r="XDR33" s="9"/>
      <c r="XDS33" s="9"/>
      <c r="XDT33" s="9"/>
      <c r="XDU33" s="9"/>
      <c r="XDV33" s="9"/>
      <c r="XDW33" s="9"/>
      <c r="XDX33" s="9"/>
      <c r="XDY33" s="9"/>
      <c r="XDZ33" s="9"/>
      <c r="XEA33" s="9"/>
      <c r="XEB33" s="9"/>
      <c r="XEC33" s="9"/>
      <c r="XED33" s="9"/>
      <c r="XEE33" s="9"/>
      <c r="XEF33" s="9"/>
      <c r="XEG33" s="9"/>
      <c r="XEH33" s="9"/>
      <c r="XEI33" s="9"/>
      <c r="XEJ33" s="9"/>
      <c r="XEK33" s="9"/>
      <c r="XEL33" s="9"/>
      <c r="XEM33" s="9"/>
      <c r="XEN33" s="9"/>
      <c r="XEO33" s="9"/>
      <c r="XEP33" s="9"/>
      <c r="XEQ33" s="9"/>
      <c r="XER33" s="9"/>
      <c r="XES33" s="9"/>
      <c r="XET33" s="9"/>
      <c r="XEU33" s="9"/>
      <c r="XEV33" s="9"/>
      <c r="XEW33" s="9"/>
      <c r="XEX33" s="9"/>
      <c r="XEY33" s="9"/>
      <c r="XEZ33" s="9"/>
      <c r="XFA33" s="9"/>
      <c r="XFB33" s="9"/>
      <c r="XFC33" s="9"/>
      <c r="XFD33" s="9"/>
    </row>
  </sheetData>
  <conditionalFormatting sqref="A26:CA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CW33"/>
  <sheetViews>
    <sheetView topLeftCell="B13" zoomScale="90" zoomScaleNormal="90" workbookViewId="0">
      <pane xSplit="1" topLeftCell="K1" activePane="topRight" state="frozen"/>
      <selection activeCell="B1" sqref="B1"/>
      <selection pane="topRight" activeCell="B32" sqref="A32:XFD33"/>
    </sheetView>
  </sheetViews>
  <sheetFormatPr baseColWidth="10" defaultRowHeight="16" x14ac:dyDescent="0.2"/>
  <cols>
    <col min="1" max="1" width="39.83203125" style="9" bestFit="1" customWidth="1"/>
    <col min="2" max="2" width="19.83203125" style="9" bestFit="1" customWidth="1"/>
    <col min="3" max="3" width="23.6640625" style="9" customWidth="1"/>
    <col min="4" max="4" width="18.33203125" style="9" customWidth="1"/>
    <col min="5" max="5" width="13" style="9" customWidth="1"/>
    <col min="6" max="6" width="17.6640625" style="9" customWidth="1"/>
    <col min="7" max="7" width="11.5" style="9" customWidth="1"/>
    <col min="8" max="8" width="10.6640625" style="9" customWidth="1"/>
    <col min="9" max="9" width="17.5" style="9" customWidth="1"/>
    <col min="10" max="10" width="13" style="9" customWidth="1"/>
    <col min="11" max="11" width="17.1640625" style="9" customWidth="1"/>
    <col min="12" max="12" width="24.83203125" style="9" customWidth="1"/>
    <col min="13" max="13" width="20.33203125" style="9" customWidth="1"/>
    <col min="14" max="14" width="15.5" style="9" customWidth="1"/>
    <col min="15" max="15" width="13.1640625" style="9" customWidth="1"/>
    <col min="16" max="16" width="13.6640625" style="9" customWidth="1"/>
    <col min="17" max="17" width="18.1640625" style="9" customWidth="1"/>
    <col min="18" max="18" width="19.6640625" style="9" customWidth="1"/>
    <col min="19" max="19" width="28.33203125" style="9" customWidth="1"/>
    <col min="20" max="20" width="20.1640625" style="9" customWidth="1"/>
    <col min="21" max="16384" width="10.83203125" style="9"/>
  </cols>
  <sheetData>
    <row r="1" spans="1:21" x14ac:dyDescent="0.2">
      <c r="A1" s="9" t="s">
        <v>80</v>
      </c>
      <c r="B1" s="9" t="s">
        <v>81</v>
      </c>
      <c r="C1" s="9" t="s">
        <v>83</v>
      </c>
      <c r="D1" s="9" t="s">
        <v>85</v>
      </c>
      <c r="E1" s="9" t="s">
        <v>87</v>
      </c>
      <c r="F1" s="9" t="s">
        <v>88</v>
      </c>
      <c r="G1" s="9" t="s">
        <v>94</v>
      </c>
      <c r="H1" s="9" t="s">
        <v>95</v>
      </c>
      <c r="I1" s="9" t="s">
        <v>96</v>
      </c>
      <c r="J1" s="9" t="s">
        <v>97</v>
      </c>
      <c r="K1" s="9" t="s">
        <v>105</v>
      </c>
      <c r="L1" s="9" t="s">
        <v>109</v>
      </c>
      <c r="M1" s="9" t="s">
        <v>110</v>
      </c>
      <c r="N1" s="9" t="s">
        <v>117</v>
      </c>
      <c r="O1" s="9" t="s">
        <v>118</v>
      </c>
      <c r="P1" s="9" t="s">
        <v>120</v>
      </c>
      <c r="Q1" s="9" t="s">
        <v>131</v>
      </c>
      <c r="R1" s="9" t="s">
        <v>132</v>
      </c>
      <c r="S1" s="9" t="s">
        <v>138</v>
      </c>
      <c r="T1" s="9" t="s">
        <v>147</v>
      </c>
      <c r="U1" s="9" t="s">
        <v>159</v>
      </c>
    </row>
    <row r="2" spans="1:21" x14ac:dyDescent="0.2">
      <c r="A2" s="9" t="s">
        <v>160</v>
      </c>
      <c r="B2" s="9" t="s">
        <v>188</v>
      </c>
      <c r="C2" s="9">
        <f>IFERROR(('Yosys+Odin-II'!D2/'Odin-II'!D2), "NAN")</f>
        <v>1.0516548076966135</v>
      </c>
      <c r="D2" s="9">
        <f>IFERROR(('Yosys+Odin-II'!F2/'Odin-II'!F2), "NAN")</f>
        <v>3.9109105180533752</v>
      </c>
      <c r="E2" s="9">
        <f>IFERROR(('Yosys+Odin-II'!H2/'Odin-II'!H2), "NAN")</f>
        <v>0.92307692307692313</v>
      </c>
      <c r="F2" s="9">
        <f>IFERROR(('Yosys+Odin-II'!I2/'Odin-II'!I2), "NAN")</f>
        <v>1.1030960529619303</v>
      </c>
      <c r="G2" s="9">
        <f>IFERROR(('Yosys+Odin-II'!O2/'Odin-II'!O2), "NAN")</f>
        <v>1</v>
      </c>
      <c r="H2" s="9">
        <f>IFERROR(('Yosys+Odin-II'!P2/'Odin-II'!P2), "NAN")</f>
        <v>1</v>
      </c>
      <c r="I2" s="9">
        <f>IFERROR(('Yosys+Odin-II'!Q2/'Odin-II'!Q2), "NAN")</f>
        <v>1</v>
      </c>
      <c r="J2" s="9">
        <f>IFERROR(('Yosys+Odin-II'!R2/'Odin-II'!R2), "NAN")</f>
        <v>1</v>
      </c>
      <c r="K2" s="9">
        <f>IFERROR(('Yosys+Odin-II'!Z2/'Odin-II'!Z2), "NAN")</f>
        <v>1.0309117113889705</v>
      </c>
      <c r="L2" s="9">
        <f>IFERROR(('Yosys+Odin-II'!AD2/'Odin-II'!AD2), "NAN")</f>
        <v>1.0702956431847004</v>
      </c>
      <c r="M2" s="9">
        <f>IFERROR(('Yosys+Odin-II'!AE2/'Odin-II'!AE2), "NAN")</f>
        <v>1</v>
      </c>
      <c r="N2" s="9" t="str">
        <f>IFERROR(('Yosys+Odin-II'!AL2/'Odin-II'!AL2), "NAN")</f>
        <v>NAN</v>
      </c>
      <c r="O2" s="9">
        <f>IFERROR(('Yosys+Odin-II'!AM2/'Odin-II'!AM2), "NAN")</f>
        <v>1.0922067698766726</v>
      </c>
      <c r="P2" s="9">
        <f>IFERROR(('Yosys+Odin-II'!AO2/'Odin-II'!AO2), "NAN")</f>
        <v>1.0590229619355833</v>
      </c>
      <c r="Q2" s="9">
        <f>IFERROR(('Yosys+Odin-II'!AZ2/'Odin-II'!AZ2), "NAN")</f>
        <v>1.0571428571428572</v>
      </c>
      <c r="R2" s="9">
        <f>IFERROR(('Yosys+Odin-II'!BA2/'Odin-II'!BA2), "NAN")</f>
        <v>1.0544828616968882</v>
      </c>
      <c r="S2" s="9">
        <f>IFERROR(('Yosys+Odin-II'!BG2/'Odin-II'!BG2), "NAN")</f>
        <v>0.91057687823532163</v>
      </c>
      <c r="T2" s="9">
        <f>IFERROR(('Yosys+Odin-II'!BP2/'Odin-II'!BP2), "NAN")</f>
        <v>0.94770366228683256</v>
      </c>
      <c r="U2" s="9" t="s">
        <v>159</v>
      </c>
    </row>
    <row r="3" spans="1:21" x14ac:dyDescent="0.2">
      <c r="A3" s="9" t="s">
        <v>160</v>
      </c>
      <c r="B3" s="9" t="s">
        <v>189</v>
      </c>
      <c r="C3" s="9">
        <f>IFERROR(('Yosys+Odin-II'!D3/'Odin-II'!D3), "NAN")</f>
        <v>0.54411343340148377</v>
      </c>
      <c r="D3" s="9">
        <f>IFERROR(('Yosys+Odin-II'!F3/'Odin-II'!F3), "NAN")</f>
        <v>6.6357913669064761</v>
      </c>
      <c r="E3" s="9">
        <f>IFERROR(('Yosys+Odin-II'!H3/'Odin-II'!H3), "NAN")</f>
        <v>1.0099009900990099</v>
      </c>
      <c r="F3" s="9">
        <f>IFERROR(('Yosys+Odin-II'!I3/'Odin-II'!I3), "NAN")</f>
        <v>1.0966955941255006</v>
      </c>
      <c r="G3" s="9">
        <f>IFERROR(('Yosys+Odin-II'!O3/'Odin-II'!O3), "NAN")</f>
        <v>0.98012273212379941</v>
      </c>
      <c r="H3" s="9">
        <f>IFERROR(('Yosys+Odin-II'!P3/'Odin-II'!P3), "NAN")</f>
        <v>1</v>
      </c>
      <c r="I3" s="9">
        <f>IFERROR(('Yosys+Odin-II'!Q3/'Odin-II'!Q3), "NAN")</f>
        <v>1.0059880239520957</v>
      </c>
      <c r="J3" s="9">
        <f>IFERROR(('Yosys+Odin-II'!R3/'Odin-II'!R3), "NAN")</f>
        <v>1</v>
      </c>
      <c r="K3" s="9">
        <f>IFERROR(('Yosys+Odin-II'!Z3/'Odin-II'!Z3), "NAN")</f>
        <v>0.98178536364019664</v>
      </c>
      <c r="L3" s="9">
        <f>IFERROR(('Yosys+Odin-II'!AD3/'Odin-II'!AD3), "NAN")</f>
        <v>1.0343512137188922</v>
      </c>
      <c r="M3" s="9">
        <f>IFERROR(('Yosys+Odin-II'!AE3/'Odin-II'!AE3), "NAN")</f>
        <v>1</v>
      </c>
      <c r="N3" s="9" t="str">
        <f>IFERROR(('Yosys+Odin-II'!AL3/'Odin-II'!AL3), "NAN")</f>
        <v>NAN</v>
      </c>
      <c r="O3" s="9">
        <f>IFERROR(('Yosys+Odin-II'!AM3/'Odin-II'!AM3), "NAN")</f>
        <v>1.0170528848668725</v>
      </c>
      <c r="P3" s="9">
        <f>IFERROR(('Yosys+Odin-II'!AO3/'Odin-II'!AO3), "NAN")</f>
        <v>0.96418575063613232</v>
      </c>
      <c r="Q3" s="9">
        <f>IFERROR(('Yosys+Odin-II'!AZ3/'Odin-II'!AZ3), "NAN")</f>
        <v>0.890625</v>
      </c>
      <c r="R3" s="9">
        <f>IFERROR(('Yosys+Odin-II'!BA3/'Odin-II'!BA3), "NAN")</f>
        <v>0.96210872212046494</v>
      </c>
      <c r="S3" s="9">
        <f>IFERROR(('Yosys+Odin-II'!BG3/'Odin-II'!BG3), "NAN")</f>
        <v>0.44576025373417549</v>
      </c>
      <c r="T3" s="9">
        <f>IFERROR(('Yosys+Odin-II'!BP3/'Odin-II'!BP3), "NAN")</f>
        <v>0.97486593126580379</v>
      </c>
      <c r="U3" s="9" t="s">
        <v>159</v>
      </c>
    </row>
    <row r="4" spans="1:21" x14ac:dyDescent="0.2">
      <c r="A4" s="9" t="s">
        <v>160</v>
      </c>
      <c r="B4" s="9" t="s">
        <v>190</v>
      </c>
      <c r="C4" s="9">
        <f>IFERROR(('Yosys+Odin-II'!D4/'Odin-II'!D4), "NAN")</f>
        <v>0.88874544242200693</v>
      </c>
      <c r="D4" s="9">
        <f>IFERROR(('Yosys+Odin-II'!F4/'Odin-II'!F4), "NAN")</f>
        <v>2.9430894308943092</v>
      </c>
      <c r="E4" s="9">
        <f>IFERROR(('Yosys+Odin-II'!H4/'Odin-II'!H4), "NAN")</f>
        <v>1</v>
      </c>
      <c r="F4" s="9">
        <f>IFERROR(('Yosys+Odin-II'!I4/'Odin-II'!I4), "NAN")</f>
        <v>0.67056530214424948</v>
      </c>
      <c r="G4" s="9">
        <f>IFERROR(('Yosys+Odin-II'!O4/'Odin-II'!O4), "NAN")</f>
        <v>0.91949152542372881</v>
      </c>
      <c r="H4" s="9">
        <f>IFERROR(('Yosys+Odin-II'!P4/'Odin-II'!P4), "NAN")</f>
        <v>1</v>
      </c>
      <c r="I4" s="9" t="str">
        <f>IFERROR(('Yosys+Odin-II'!Q4/'Odin-II'!Q4), "NAN")</f>
        <v>NAN</v>
      </c>
      <c r="J4" s="9">
        <f>IFERROR(('Yosys+Odin-II'!R4/'Odin-II'!R4), "NAN")</f>
        <v>0.9320987654320988</v>
      </c>
      <c r="K4" s="9">
        <f>IFERROR(('Yosys+Odin-II'!Z4/'Odin-II'!Z4), "NAN")</f>
        <v>0.96753024408262089</v>
      </c>
      <c r="L4" s="9">
        <f>IFERROR(('Yosys+Odin-II'!AD4/'Odin-II'!AD4), "NAN")</f>
        <v>0.9020642739854563</v>
      </c>
      <c r="M4" s="9">
        <f>IFERROR(('Yosys+Odin-II'!AE4/'Odin-II'!AE4), "NAN")</f>
        <v>1</v>
      </c>
      <c r="N4" s="9" t="str">
        <f>IFERROR(('Yosys+Odin-II'!AL4/'Odin-II'!AL4), "NAN")</f>
        <v>NAN</v>
      </c>
      <c r="O4" s="9">
        <f>IFERROR(('Yosys+Odin-II'!AM4/'Odin-II'!AM4), "NAN")</f>
        <v>0.68642533936651584</v>
      </c>
      <c r="P4" s="9">
        <f>IFERROR(('Yosys+Odin-II'!AO4/'Odin-II'!AO4), "NAN")</f>
        <v>0.84882878531755623</v>
      </c>
      <c r="Q4" s="9">
        <f>IFERROR(('Yosys+Odin-II'!AZ4/'Odin-II'!AZ4), "NAN")</f>
        <v>1.2</v>
      </c>
      <c r="R4" s="9">
        <f>IFERROR(('Yosys+Odin-II'!BA4/'Odin-II'!BA4), "NAN")</f>
        <v>0.92017272666173799</v>
      </c>
      <c r="S4" s="9">
        <f>IFERROR(('Yosys+Odin-II'!BG4/'Odin-II'!BG4), "NAN")</f>
        <v>0.87715288887042153</v>
      </c>
      <c r="T4" s="9">
        <f>IFERROR(('Yosys+Odin-II'!BP4/'Odin-II'!BP4), "NAN")</f>
        <v>1.0700042001266308</v>
      </c>
      <c r="U4" s="9" t="s">
        <v>159</v>
      </c>
    </row>
    <row r="5" spans="1:21" x14ac:dyDescent="0.2">
      <c r="A5" s="9" t="s">
        <v>160</v>
      </c>
      <c r="B5" s="9" t="s">
        <v>191</v>
      </c>
      <c r="C5" s="9">
        <f>IFERROR(('Yosys+Odin-II'!D5/'Odin-II'!D5), "NAN")</f>
        <v>0.82979148503342059</v>
      </c>
      <c r="D5" s="9">
        <f>IFERROR(('Yosys+Odin-II'!F5/'Odin-II'!F5), "NAN")</f>
        <v>7.7357723577235777</v>
      </c>
      <c r="E5" s="9">
        <f>IFERROR(('Yosys+Odin-II'!H5/'Odin-II'!H5), "NAN")</f>
        <v>0.99009900990099009</v>
      </c>
      <c r="F5" s="9">
        <f>IFERROR(('Yosys+Odin-II'!I5/'Odin-II'!I5), "NAN")</f>
        <v>1.0188358808090165</v>
      </c>
      <c r="G5" s="9">
        <f>IFERROR(('Yosys+Odin-II'!O5/'Odin-II'!O5), "NAN")</f>
        <v>0.97994530537830449</v>
      </c>
      <c r="H5" s="9">
        <f>IFERROR(('Yosys+Odin-II'!P5/'Odin-II'!P5), "NAN")</f>
        <v>1</v>
      </c>
      <c r="I5" s="9">
        <f>IFERROR(('Yosys+Odin-II'!Q5/'Odin-II'!Q5), "NAN")</f>
        <v>1.0227272727272727</v>
      </c>
      <c r="J5" s="9">
        <f>IFERROR(('Yosys+Odin-II'!R5/'Odin-II'!R5), "NAN")</f>
        <v>1</v>
      </c>
      <c r="K5" s="9">
        <f>IFERROR(('Yosys+Odin-II'!Z5/'Odin-II'!Z5), "NAN")</f>
        <v>0.97602705259555966</v>
      </c>
      <c r="L5" s="9">
        <f>IFERROR(('Yosys+Odin-II'!AD5/'Odin-II'!AD5), "NAN")</f>
        <v>1.0240366159751957</v>
      </c>
      <c r="M5" s="9">
        <f>IFERROR(('Yosys+Odin-II'!AE5/'Odin-II'!AE5), "NAN")</f>
        <v>1</v>
      </c>
      <c r="N5" s="9" t="str">
        <f>IFERROR(('Yosys+Odin-II'!AL5/'Odin-II'!AL5), "NAN")</f>
        <v>NAN</v>
      </c>
      <c r="O5" s="9">
        <f>IFERROR(('Yosys+Odin-II'!AM5/'Odin-II'!AM5), "NAN")</f>
        <v>1.0874816983894582</v>
      </c>
      <c r="P5" s="9">
        <f>IFERROR(('Yosys+Odin-II'!AO5/'Odin-II'!AO5), "NAN")</f>
        <v>0.8673010837959293</v>
      </c>
      <c r="Q5" s="9">
        <f>IFERROR(('Yosys+Odin-II'!AZ5/'Odin-II'!AZ5), "NAN")</f>
        <v>1.0208333333333333</v>
      </c>
      <c r="R5" s="9">
        <f>IFERROR(('Yosys+Odin-II'!BA5/'Odin-II'!BA5), "NAN")</f>
        <v>0.94205198265547707</v>
      </c>
      <c r="S5" s="9">
        <f>IFERROR(('Yosys+Odin-II'!BG5/'Odin-II'!BG5), "NAN")</f>
        <v>0.66677852348993283</v>
      </c>
      <c r="T5" s="9">
        <f>IFERROR(('Yosys+Odin-II'!BP5/'Odin-II'!BP5), "NAN")</f>
        <v>0.98968740764552476</v>
      </c>
      <c r="U5" s="9" t="s">
        <v>159</v>
      </c>
    </row>
    <row r="6" spans="1:21" x14ac:dyDescent="0.2">
      <c r="A6" s="9" t="s">
        <v>160</v>
      </c>
      <c r="B6" s="9" t="s">
        <v>192</v>
      </c>
      <c r="C6" s="9">
        <f>IFERROR(('Yosys+Odin-II'!D6/'Odin-II'!D6), "NAN")</f>
        <v>0.9629830113257829</v>
      </c>
      <c r="D6" s="9">
        <f>IFERROR(('Yosys+Odin-II'!F6/'Odin-II'!F6), "NAN")</f>
        <v>7.3537414965986398</v>
      </c>
      <c r="E6" s="9">
        <f>IFERROR(('Yosys+Odin-II'!H6/'Odin-II'!H6), "NAN")</f>
        <v>1</v>
      </c>
      <c r="F6" s="9">
        <f>IFERROR(('Yosys+Odin-II'!I6/'Odin-II'!I6), "NAN")</f>
        <v>0.8477553276423262</v>
      </c>
      <c r="G6" s="9">
        <f>IFERROR(('Yosys+Odin-II'!O6/'Odin-II'!O6), "NAN")</f>
        <v>0.97117840204304995</v>
      </c>
      <c r="H6" s="9">
        <f>IFERROR(('Yosys+Odin-II'!P6/'Odin-II'!P6), "NAN")</f>
        <v>1</v>
      </c>
      <c r="I6" s="9" t="str">
        <f>IFERROR(('Yosys+Odin-II'!Q6/'Odin-II'!Q6), "NAN")</f>
        <v>NAN</v>
      </c>
      <c r="J6" s="9">
        <f>IFERROR(('Yosys+Odin-II'!R6/'Odin-II'!R6), "NAN")</f>
        <v>1</v>
      </c>
      <c r="K6" s="9">
        <f>IFERROR(('Yosys+Odin-II'!Z6/'Odin-II'!Z6), "NAN")</f>
        <v>0.9760026571452296</v>
      </c>
      <c r="L6" s="9">
        <f>IFERROR(('Yosys+Odin-II'!AD6/'Odin-II'!AD6), "NAN")</f>
        <v>1.0203208871586149</v>
      </c>
      <c r="M6" s="9">
        <f>IFERROR(('Yosys+Odin-II'!AE6/'Odin-II'!AE6), "NAN")</f>
        <v>1</v>
      </c>
      <c r="N6" s="9" t="str">
        <f>IFERROR(('Yosys+Odin-II'!AL6/'Odin-II'!AL6), "NAN")</f>
        <v>NAN</v>
      </c>
      <c r="O6" s="9">
        <f>IFERROR(('Yosys+Odin-II'!AM6/'Odin-II'!AM6), "NAN")</f>
        <v>1.2415753146569224</v>
      </c>
      <c r="P6" s="9">
        <f>IFERROR(('Yosys+Odin-II'!AO6/'Odin-II'!AO6), "NAN")</f>
        <v>0.70132916340891327</v>
      </c>
      <c r="Q6" s="9">
        <f>IFERROR(('Yosys+Odin-II'!AZ6/'Odin-II'!AZ6), "NAN")</f>
        <v>1.027027027027027</v>
      </c>
      <c r="R6" s="9">
        <f>IFERROR(('Yosys+Odin-II'!BA6/'Odin-II'!BA6), "NAN")</f>
        <v>0.96231197435717086</v>
      </c>
      <c r="S6" s="9">
        <f>IFERROR(('Yosys+Odin-II'!BG6/'Odin-II'!BG6), "NAN")</f>
        <v>1.0021918970515449</v>
      </c>
      <c r="T6" s="9">
        <f>IFERROR(('Yosys+Odin-II'!BP6/'Odin-II'!BP6), "NAN")</f>
        <v>0.97559000521299921</v>
      </c>
      <c r="U6" s="9" t="s">
        <v>159</v>
      </c>
    </row>
    <row r="7" spans="1:21" x14ac:dyDescent="0.2">
      <c r="A7" s="9" t="s">
        <v>160</v>
      </c>
      <c r="B7" s="9" t="s">
        <v>193</v>
      </c>
      <c r="C7" s="9">
        <f>IFERROR(('Yosys+Odin-II'!D7/'Odin-II'!D7), "NAN")</f>
        <v>1.0046629927935566</v>
      </c>
      <c r="D7" s="9">
        <f>IFERROR(('Yosys+Odin-II'!F7/'Odin-II'!F7), "NAN")</f>
        <v>2.9174311926605503</v>
      </c>
      <c r="E7" s="9">
        <f>IFERROR(('Yosys+Odin-II'!H7/'Odin-II'!H7), "NAN")</f>
        <v>1</v>
      </c>
      <c r="F7" s="9">
        <f>IFERROR(('Yosys+Odin-II'!I7/'Odin-II'!I7), "NAN")</f>
        <v>0.80679785330948117</v>
      </c>
      <c r="G7" s="9">
        <f>IFERROR(('Yosys+Odin-II'!O7/'Odin-II'!O7), "NAN")</f>
        <v>0.99147727272727271</v>
      </c>
      <c r="H7" s="9">
        <f>IFERROR(('Yosys+Odin-II'!P7/'Odin-II'!P7), "NAN")</f>
        <v>1.0764331210191083</v>
      </c>
      <c r="I7" s="9" t="str">
        <f>IFERROR(('Yosys+Odin-II'!Q7/'Odin-II'!Q7), "NAN")</f>
        <v>NAN</v>
      </c>
      <c r="J7" s="9" t="str">
        <f>IFERROR(('Yosys+Odin-II'!R7/'Odin-II'!R7), "NAN")</f>
        <v>NAN</v>
      </c>
      <c r="K7" s="9">
        <f>IFERROR(('Yosys+Odin-II'!Z7/'Odin-II'!Z7), "NAN")</f>
        <v>0.97535982347336214</v>
      </c>
      <c r="L7" s="9">
        <f>IFERROR(('Yosys+Odin-II'!AD7/'Odin-II'!AD7), "NAN")</f>
        <v>0.98876095233726313</v>
      </c>
      <c r="M7" s="9">
        <f>IFERROR(('Yosys+Odin-II'!AE7/'Odin-II'!AE7), "NAN")</f>
        <v>1</v>
      </c>
      <c r="N7" s="9" t="str">
        <f>IFERROR(('Yosys+Odin-II'!AL7/'Odin-II'!AL7), "NAN")</f>
        <v>NAN</v>
      </c>
      <c r="O7" s="9">
        <f>IFERROR(('Yosys+Odin-II'!AM7/'Odin-II'!AM7), "NAN")</f>
        <v>1</v>
      </c>
      <c r="P7" s="9">
        <f>IFERROR(('Yosys+Odin-II'!AO7/'Odin-II'!AO7), "NAN")</f>
        <v>1.0762411347517731</v>
      </c>
      <c r="Q7" s="9">
        <f>IFERROR(('Yosys+Odin-II'!AZ7/'Odin-II'!AZ7), "NAN")</f>
        <v>1</v>
      </c>
      <c r="R7" s="9">
        <f>IFERROR(('Yosys+Odin-II'!BA7/'Odin-II'!BA7), "NAN")</f>
        <v>0.99637553887913144</v>
      </c>
      <c r="S7" s="9">
        <f>IFERROR(('Yosys+Odin-II'!BG7/'Odin-II'!BG7), "NAN")</f>
        <v>1.0197044334975369</v>
      </c>
      <c r="T7" s="9">
        <f>IFERROR(('Yosys+Odin-II'!BP7/'Odin-II'!BP7), "NAN")</f>
        <v>1.081149253569766</v>
      </c>
      <c r="U7" s="9" t="s">
        <v>159</v>
      </c>
    </row>
    <row r="8" spans="1:21" x14ac:dyDescent="0.2">
      <c r="A8" s="9" t="s">
        <v>160</v>
      </c>
      <c r="B8" s="9" t="s">
        <v>194</v>
      </c>
      <c r="C8" s="9">
        <f>IFERROR(('Yosys+Odin-II'!D8/'Odin-II'!D8), "NAN")</f>
        <v>0.81158938194398234</v>
      </c>
      <c r="D8" s="9">
        <f>IFERROR(('Yosys+Odin-II'!F8/'Odin-II'!F8), "NAN")</f>
        <v>3.4285714285714284</v>
      </c>
      <c r="E8" s="9">
        <f>IFERROR(('Yosys+Odin-II'!H8/'Odin-II'!H8), "NAN")</f>
        <v>1</v>
      </c>
      <c r="F8" s="9">
        <f>IFERROR(('Yosys+Odin-II'!I8/'Odin-II'!I8), "NAN")</f>
        <v>0.25073421439060206</v>
      </c>
      <c r="G8" s="9">
        <f>IFERROR(('Yosys+Odin-II'!O8/'Odin-II'!O8), "NAN")</f>
        <v>1.0325925925925925</v>
      </c>
      <c r="H8" s="9">
        <f>IFERROR(('Yosys+Odin-II'!P8/'Odin-II'!P8), "NAN")</f>
        <v>1</v>
      </c>
      <c r="I8" s="9" t="str">
        <f>IFERROR(('Yosys+Odin-II'!Q8/'Odin-II'!Q8), "NAN")</f>
        <v>NAN</v>
      </c>
      <c r="J8" s="9">
        <f>IFERROR(('Yosys+Odin-II'!R8/'Odin-II'!R8), "NAN")</f>
        <v>1</v>
      </c>
      <c r="K8" s="9">
        <f>IFERROR(('Yosys+Odin-II'!Z8/'Odin-II'!Z8), "NAN")</f>
        <v>0.96632695221043929</v>
      </c>
      <c r="L8" s="9">
        <f>IFERROR(('Yosys+Odin-II'!AD8/'Odin-II'!AD8), "NAN")</f>
        <v>0.99022817967870669</v>
      </c>
      <c r="M8" s="9">
        <f>IFERROR(('Yosys+Odin-II'!AE8/'Odin-II'!AE8), "NAN")</f>
        <v>1</v>
      </c>
      <c r="N8" s="9" t="str">
        <f>IFERROR(('Yosys+Odin-II'!AL8/'Odin-II'!AL8), "NAN")</f>
        <v>NAN</v>
      </c>
      <c r="O8" s="9">
        <f>IFERROR(('Yosys+Odin-II'!AM8/'Odin-II'!AM8), "NAN")</f>
        <v>1.0058737151248165</v>
      </c>
      <c r="P8" s="9">
        <f>IFERROR(('Yosys+Odin-II'!AO8/'Odin-II'!AO8), "NAN")</f>
        <v>0.9565217391304347</v>
      </c>
      <c r="Q8" s="9">
        <f>IFERROR(('Yosys+Odin-II'!AZ8/'Odin-II'!AZ8), "NAN")</f>
        <v>1.024390243902439</v>
      </c>
      <c r="R8" s="9">
        <f>IFERROR(('Yosys+Odin-II'!BA8/'Odin-II'!BA8), "NAN")</f>
        <v>1.0035565257421184</v>
      </c>
      <c r="S8" s="9">
        <f>IFERROR(('Yosys+Odin-II'!BG8/'Odin-II'!BG8), "NAN")</f>
        <v>0.90764774044032448</v>
      </c>
      <c r="T8" s="9">
        <f>IFERROR(('Yosys+Odin-II'!BP8/'Odin-II'!BP8), "NAN")</f>
        <v>1.1256986564263169</v>
      </c>
      <c r="U8" s="9" t="s">
        <v>159</v>
      </c>
    </row>
    <row r="9" spans="1:21" x14ac:dyDescent="0.2">
      <c r="A9" s="9" t="s">
        <v>160</v>
      </c>
      <c r="B9" s="9" t="s">
        <v>195</v>
      </c>
      <c r="C9" s="9">
        <f>IFERROR(('Yosys+Odin-II'!D9/'Odin-II'!D9), "NAN")</f>
        <v>0.89321432840578552</v>
      </c>
      <c r="D9" s="9">
        <f>IFERROR(('Yosys+Odin-II'!F9/'Odin-II'!F9), "NAN")</f>
        <v>7.9727272727272718</v>
      </c>
      <c r="E9" s="9">
        <f>IFERROR(('Yosys+Odin-II'!H9/'Odin-II'!H9), "NAN")</f>
        <v>1.1111111111111112</v>
      </c>
      <c r="F9" s="9">
        <f>IFERROR(('Yosys+Odin-II'!I9/'Odin-II'!I9), "NAN")</f>
        <v>0.59671253822629966</v>
      </c>
      <c r="G9" s="9">
        <f>IFERROR(('Yosys+Odin-II'!O9/'Odin-II'!O9), "NAN")</f>
        <v>0.85784797630799603</v>
      </c>
      <c r="H9" s="9">
        <f>IFERROR(('Yosys+Odin-II'!P9/'Odin-II'!P9), "NAN")</f>
        <v>1</v>
      </c>
      <c r="I9" s="9">
        <f>IFERROR(('Yosys+Odin-II'!Q9/'Odin-II'!Q9), "NAN")</f>
        <v>1.0416666666666667</v>
      </c>
      <c r="J9" s="9" t="str">
        <f>IFERROR(('Yosys+Odin-II'!R9/'Odin-II'!R9), "NAN")</f>
        <v>NAN</v>
      </c>
      <c r="K9" s="9">
        <f>IFERROR(('Yosys+Odin-II'!Z9/'Odin-II'!Z9), "NAN")</f>
        <v>0.87826112149261948</v>
      </c>
      <c r="L9" s="9">
        <f>IFERROR(('Yosys+Odin-II'!AD9/'Odin-II'!AD9), "NAN")</f>
        <v>0.77567314575188595</v>
      </c>
      <c r="M9" s="9">
        <f>IFERROR(('Yosys+Odin-II'!AE9/'Odin-II'!AE9), "NAN")</f>
        <v>1</v>
      </c>
      <c r="N9" s="9" t="str">
        <f>IFERROR(('Yosys+Odin-II'!AL9/'Odin-II'!AL9), "NAN")</f>
        <v>NAN</v>
      </c>
      <c r="O9" s="9">
        <f>IFERROR(('Yosys+Odin-II'!AM9/'Odin-II'!AM9), "NAN")</f>
        <v>1.4238968765493305</v>
      </c>
      <c r="P9" s="9">
        <f>IFERROR(('Yosys+Odin-II'!AO9/'Odin-II'!AO9), "NAN")</f>
        <v>0.90066777963272104</v>
      </c>
      <c r="Q9" s="9">
        <f>IFERROR(('Yosys+Odin-II'!AZ9/'Odin-II'!AZ9), "NAN")</f>
        <v>1.0178571428571428</v>
      </c>
      <c r="R9" s="9">
        <f>IFERROR(('Yosys+Odin-II'!BA9/'Odin-II'!BA9), "NAN")</f>
        <v>0.91206945390032157</v>
      </c>
      <c r="S9" s="9">
        <f>IFERROR(('Yosys+Odin-II'!BG9/'Odin-II'!BG9), "NAN")</f>
        <v>0.97831207862886849</v>
      </c>
      <c r="T9" s="9">
        <f>IFERROR(('Yosys+Odin-II'!BP9/'Odin-II'!BP9), "NAN")</f>
        <v>1.2379666505479459</v>
      </c>
      <c r="U9" s="9" t="s">
        <v>159</v>
      </c>
    </row>
    <row r="10" spans="1:21" x14ac:dyDescent="0.2">
      <c r="A10" s="9" t="s">
        <v>160</v>
      </c>
      <c r="B10" s="9" t="s">
        <v>196</v>
      </c>
      <c r="C10" s="9">
        <f>IFERROR(('Yosys+Odin-II'!D10/'Odin-II'!D10), "NAN")</f>
        <v>0.57861284567350579</v>
      </c>
      <c r="D10" s="9">
        <f>IFERROR(('Yosys+Odin-II'!F10/'Odin-II'!F10), "NAN")</f>
        <v>5.8529411764705879</v>
      </c>
      <c r="E10" s="9">
        <f>IFERROR(('Yosys+Odin-II'!H10/'Odin-II'!H10), "NAN")</f>
        <v>1</v>
      </c>
      <c r="F10" s="9">
        <f>IFERROR(('Yosys+Odin-II'!I10/'Odin-II'!I10), "NAN")</f>
        <v>0.13288931176657154</v>
      </c>
      <c r="G10" s="9">
        <f>IFERROR(('Yosys+Odin-II'!O10/'Odin-II'!O10), "NAN")</f>
        <v>0.83441558441558439</v>
      </c>
      <c r="H10" s="9">
        <f>IFERROR(('Yosys+Odin-II'!P10/'Odin-II'!P10), "NAN")</f>
        <v>1</v>
      </c>
      <c r="I10" s="9" t="str">
        <f>IFERROR(('Yosys+Odin-II'!Q10/'Odin-II'!Q10), "NAN")</f>
        <v>NAN</v>
      </c>
      <c r="J10" s="9" t="str">
        <f>IFERROR(('Yosys+Odin-II'!R10/'Odin-II'!R10), "NAN")</f>
        <v>NAN</v>
      </c>
      <c r="K10" s="9">
        <f>IFERROR(('Yosys+Odin-II'!Z10/'Odin-II'!Z10), "NAN")</f>
        <v>0.88644947488973902</v>
      </c>
      <c r="L10" s="9">
        <f>IFERROR(('Yosys+Odin-II'!AD10/'Odin-II'!AD10), "NAN")</f>
        <v>0.90073561995923068</v>
      </c>
      <c r="M10" s="9">
        <f>IFERROR(('Yosys+Odin-II'!AE10/'Odin-II'!AE10), "NAN")</f>
        <v>1</v>
      </c>
      <c r="N10" s="9" t="str">
        <f>IFERROR(('Yosys+Odin-II'!AL10/'Odin-II'!AL10), "NAN")</f>
        <v>NAN</v>
      </c>
      <c r="O10" s="9">
        <f>IFERROR(('Yosys+Odin-II'!AM10/'Odin-II'!AM10), "NAN")</f>
        <v>0.85353946297803096</v>
      </c>
      <c r="P10" s="9">
        <f>IFERROR(('Yosys+Odin-II'!AO10/'Odin-II'!AO10), "NAN")</f>
        <v>0.83928571428571441</v>
      </c>
      <c r="Q10" s="9">
        <f>IFERROR(('Yosys+Odin-II'!AZ10/'Odin-II'!AZ10), "NAN")</f>
        <v>1</v>
      </c>
      <c r="R10" s="9">
        <f>IFERROR(('Yosys+Odin-II'!BA10/'Odin-II'!BA10), "NAN")</f>
        <v>0.81724277067921991</v>
      </c>
      <c r="S10" s="9">
        <f>IFERROR(('Yosys+Odin-II'!BG10/'Odin-II'!BG10), "NAN")</f>
        <v>0.74561101549053355</v>
      </c>
      <c r="T10" s="9">
        <f>IFERROR(('Yosys+Odin-II'!BP10/'Odin-II'!BP10), "NAN")</f>
        <v>1.0031130749146415</v>
      </c>
      <c r="U10" s="9" t="s">
        <v>159</v>
      </c>
    </row>
    <row r="11" spans="1:21" x14ac:dyDescent="0.2">
      <c r="A11" s="9" t="s">
        <v>160</v>
      </c>
      <c r="B11" s="9" t="s">
        <v>197</v>
      </c>
      <c r="C11" s="9">
        <f>IFERROR(('Yosys+Odin-II'!D11/'Odin-II'!D11), "NAN")</f>
        <v>1.2037037037037037</v>
      </c>
      <c r="D11" s="9">
        <f>IFERROR(('Yosys+Odin-II'!F11/'Odin-II'!F11), "NAN")</f>
        <v>6.4375</v>
      </c>
      <c r="E11" s="9">
        <f>IFERROR(('Yosys+Odin-II'!H11/'Odin-II'!H11), "NAN")</f>
        <v>1.125</v>
      </c>
      <c r="F11" s="9">
        <f>IFERROR(('Yosys+Odin-II'!I11/'Odin-II'!I11), "NAN")</f>
        <v>0.7994505494505495</v>
      </c>
      <c r="G11" s="9">
        <f>IFERROR(('Yosys+Odin-II'!O11/'Odin-II'!O11), "NAN")</f>
        <v>0.97674418604651159</v>
      </c>
      <c r="H11" s="9">
        <f>IFERROR(('Yosys+Odin-II'!P11/'Odin-II'!P11), "NAN")</f>
        <v>1</v>
      </c>
      <c r="I11" s="9">
        <f>IFERROR(('Yosys+Odin-II'!Q11/'Odin-II'!Q11), "NAN")</f>
        <v>1</v>
      </c>
      <c r="J11" s="9">
        <f>IFERROR(('Yosys+Odin-II'!R11/'Odin-II'!R11), "NAN")</f>
        <v>1</v>
      </c>
      <c r="K11" s="9">
        <f>IFERROR(('Yosys+Odin-II'!Z11/'Odin-II'!Z11), "NAN")</f>
        <v>1.0007804660497268</v>
      </c>
      <c r="L11" s="9">
        <f>IFERROR(('Yosys+Odin-II'!AD11/'Odin-II'!AD11), "NAN")</f>
        <v>1.026669605466167</v>
      </c>
      <c r="M11" s="9">
        <f>IFERROR(('Yosys+Odin-II'!AE11/'Odin-II'!AE11), "NAN")</f>
        <v>1</v>
      </c>
      <c r="N11" s="9" t="str">
        <f>IFERROR(('Yosys+Odin-II'!AL11/'Odin-II'!AL11), "NAN")</f>
        <v>NAN</v>
      </c>
      <c r="O11" s="9">
        <f>IFERROR(('Yosys+Odin-II'!AM11/'Odin-II'!AM11), "NAN")</f>
        <v>0.9748743718592966</v>
      </c>
      <c r="P11" s="9">
        <f>IFERROR(('Yosys+Odin-II'!AO11/'Odin-II'!AO11), "NAN")</f>
        <v>0.95202020202020199</v>
      </c>
      <c r="Q11" s="9">
        <f>IFERROR(('Yosys+Odin-II'!AZ11/'Odin-II'!AZ11), "NAN")</f>
        <v>0.89795918367346939</v>
      </c>
      <c r="R11" s="9">
        <f>IFERROR(('Yosys+Odin-II'!BA11/'Odin-II'!BA11), "NAN")</f>
        <v>1.0612382234185733</v>
      </c>
      <c r="S11" s="9">
        <f>IFERROR(('Yosys+Odin-II'!BG11/'Odin-II'!BG11), "NAN")</f>
        <v>1.3634607956740052</v>
      </c>
      <c r="T11" s="9">
        <f>IFERROR(('Yosys+Odin-II'!BP11/'Odin-II'!BP11), "NAN")</f>
        <v>1.0443986263951772</v>
      </c>
      <c r="U11" s="9" t="s">
        <v>159</v>
      </c>
    </row>
    <row r="12" spans="1:21" x14ac:dyDescent="0.2">
      <c r="A12" s="9" t="s">
        <v>160</v>
      </c>
      <c r="B12" s="9" t="s">
        <v>198</v>
      </c>
      <c r="C12" s="9">
        <f>IFERROR(('Yosys+Odin-II'!D12/'Odin-II'!D12), "NAN")</f>
        <v>1.0190858864892014</v>
      </c>
      <c r="D12" s="9">
        <f>IFERROR(('Yosys+Odin-II'!F12/'Odin-II'!F12), "NAN")</f>
        <v>6.8412698412698409</v>
      </c>
      <c r="E12" s="9">
        <f>IFERROR(('Yosys+Odin-II'!H12/'Odin-II'!H12), "NAN")</f>
        <v>1</v>
      </c>
      <c r="F12" s="9">
        <f>IFERROR(('Yosys+Odin-II'!I12/'Odin-II'!I12), "NAN")</f>
        <v>1.034274193548387</v>
      </c>
      <c r="G12" s="9">
        <f>IFERROR(('Yosys+Odin-II'!O12/'Odin-II'!O12), "NAN")</f>
        <v>1.3311403508771931</v>
      </c>
      <c r="H12" s="9">
        <f>IFERROR(('Yosys+Odin-II'!P12/'Odin-II'!P12), "NAN")</f>
        <v>1.0019762845849802</v>
      </c>
      <c r="I12" s="9">
        <f>IFERROR(('Yosys+Odin-II'!Q12/'Odin-II'!Q12), "NAN")</f>
        <v>0.9555555555555556</v>
      </c>
      <c r="J12" s="9" t="str">
        <f>IFERROR(('Yosys+Odin-II'!R12/'Odin-II'!R12), "NAN")</f>
        <v>NAN</v>
      </c>
      <c r="K12" s="9">
        <f>IFERROR(('Yosys+Odin-II'!Z12/'Odin-II'!Z12), "NAN")</f>
        <v>0.99922882427307202</v>
      </c>
      <c r="L12" s="9">
        <f>IFERROR(('Yosys+Odin-II'!AD12/'Odin-II'!AD12), "NAN")</f>
        <v>0.96888225043564846</v>
      </c>
      <c r="M12" s="9">
        <f>IFERROR(('Yosys+Odin-II'!AE12/'Odin-II'!AE12), "NAN")</f>
        <v>1</v>
      </c>
      <c r="N12" s="9" t="str">
        <f>IFERROR(('Yosys+Odin-II'!AL12/'Odin-II'!AL12), "NAN")</f>
        <v>NAN</v>
      </c>
      <c r="O12" s="9">
        <f>IFERROR(('Yosys+Odin-II'!AM12/'Odin-II'!AM12), "NAN")</f>
        <v>0.95755968169761274</v>
      </c>
      <c r="P12" s="9">
        <f>IFERROR(('Yosys+Odin-II'!AO12/'Odin-II'!AO12), "NAN")</f>
        <v>1.0297482837528604</v>
      </c>
      <c r="Q12" s="9">
        <f>IFERROR(('Yosys+Odin-II'!AZ12/'Odin-II'!AZ12), "NAN")</f>
        <v>1</v>
      </c>
      <c r="R12" s="9">
        <f>IFERROR(('Yosys+Odin-II'!BA12/'Odin-II'!BA12), "NAN")</f>
        <v>0.92595792474836924</v>
      </c>
      <c r="S12" s="9">
        <f>IFERROR(('Yosys+Odin-II'!BG12/'Odin-II'!BG12), "NAN")</f>
        <v>0.94441759304011585</v>
      </c>
      <c r="T12" s="9">
        <f>IFERROR(('Yosys+Odin-II'!BP12/'Odin-II'!BP12), "NAN")</f>
        <v>0.95346891397805189</v>
      </c>
      <c r="U12" s="9" t="s">
        <v>159</v>
      </c>
    </row>
    <row r="13" spans="1:21" x14ac:dyDescent="0.2">
      <c r="A13" s="9" t="s">
        <v>160</v>
      </c>
      <c r="B13" s="9" t="s">
        <v>199</v>
      </c>
      <c r="C13" s="9">
        <f>IFERROR(('Yosys+Odin-II'!D13/'Odin-II'!D13), "NAN")</f>
        <v>1.1694214876033058</v>
      </c>
      <c r="D13" s="9">
        <f>IFERROR(('Yosys+Odin-II'!F13/'Odin-II'!F13), "NAN")</f>
        <v>6.6363636363636358</v>
      </c>
      <c r="E13" s="9">
        <f>IFERROR(('Yosys+Odin-II'!H13/'Odin-II'!H13), "NAN")</f>
        <v>1.3333333333333333</v>
      </c>
      <c r="F13" s="9">
        <f>IFERROR(('Yosys+Odin-II'!I13/'Odin-II'!I13), "NAN")</f>
        <v>0.81081081081081074</v>
      </c>
      <c r="G13" s="9">
        <f>IFERROR(('Yosys+Odin-II'!O13/'Odin-II'!O13), "NAN")</f>
        <v>1.0540540540540539</v>
      </c>
      <c r="H13" s="9">
        <f>IFERROR(('Yosys+Odin-II'!P13/'Odin-II'!P13), "NAN")</f>
        <v>1.1028037383177569</v>
      </c>
      <c r="I13" s="9" t="str">
        <f>IFERROR(('Yosys+Odin-II'!Q13/'Odin-II'!Q13), "NAN")</f>
        <v>NAN</v>
      </c>
      <c r="J13" s="9">
        <f>IFERROR(('Yosys+Odin-II'!R13/'Odin-II'!R13), "NAN")</f>
        <v>0.75</v>
      </c>
      <c r="K13" s="9">
        <f>IFERROR(('Yosys+Odin-II'!Z13/'Odin-II'!Z13), "NAN")</f>
        <v>1.0780132869345145</v>
      </c>
      <c r="L13" s="9">
        <f>IFERROR(('Yosys+Odin-II'!AD13/'Odin-II'!AD13), "NAN")</f>
        <v>1.0317183687696061</v>
      </c>
      <c r="M13" s="9">
        <f>IFERROR(('Yosys+Odin-II'!AE13/'Odin-II'!AE13), "NAN")</f>
        <v>1</v>
      </c>
      <c r="N13" s="9" t="str">
        <f>IFERROR(('Yosys+Odin-II'!AL13/'Odin-II'!AL13), "NAN")</f>
        <v>NAN</v>
      </c>
      <c r="O13" s="9">
        <f>IFERROR(('Yosys+Odin-II'!AM13/'Odin-II'!AM13), "NAN")</f>
        <v>1.2105263157894737</v>
      </c>
      <c r="P13" s="9">
        <f>IFERROR(('Yosys+Odin-II'!AO13/'Odin-II'!AO13), "NAN")</f>
        <v>1.2644628099173554</v>
      </c>
      <c r="Q13" s="9">
        <f>IFERROR(('Yosys+Odin-II'!AZ13/'Odin-II'!AZ13), "NAN")</f>
        <v>1.1379310344827587</v>
      </c>
      <c r="R13" s="9">
        <f>IFERROR(('Yosys+Odin-II'!BA13/'Odin-II'!BA13), "NAN")</f>
        <v>0.96803772596279802</v>
      </c>
      <c r="S13" s="9">
        <f>IFERROR(('Yosys+Odin-II'!BG13/'Odin-II'!BG13), "NAN")</f>
        <v>1.1277213352685052</v>
      </c>
      <c r="T13" s="9">
        <f>IFERROR(('Yosys+Odin-II'!BP13/'Odin-II'!BP13), "NAN")</f>
        <v>1.174097060107423</v>
      </c>
      <c r="U13" s="9" t="s">
        <v>159</v>
      </c>
    </row>
    <row r="14" spans="1:21" x14ac:dyDescent="0.2">
      <c r="A14" s="9" t="s">
        <v>160</v>
      </c>
      <c r="B14" s="9" t="s">
        <v>200</v>
      </c>
      <c r="C14" s="9">
        <f>IFERROR(('Yosys+Odin-II'!D14/'Odin-II'!D14), "NAN")</f>
        <v>0.96843291995490421</v>
      </c>
      <c r="D14" s="9">
        <f>IFERROR(('Yosys+Odin-II'!F14/'Odin-II'!F14), "NAN")</f>
        <v>9.1052631578947363</v>
      </c>
      <c r="E14" s="9">
        <f>IFERROR(('Yosys+Odin-II'!H14/'Odin-II'!H14), "NAN")</f>
        <v>1.25</v>
      </c>
      <c r="F14" s="9">
        <f>IFERROR(('Yosys+Odin-II'!I14/'Odin-II'!I14), "NAN")</f>
        <v>1</v>
      </c>
      <c r="G14" s="9">
        <f>IFERROR(('Yosys+Odin-II'!O14/'Odin-II'!O14), "NAN")</f>
        <v>0.9197860962566845</v>
      </c>
      <c r="H14" s="9">
        <f>IFERROR(('Yosys+Odin-II'!P14/'Odin-II'!P14), "NAN")</f>
        <v>1</v>
      </c>
      <c r="I14" s="9">
        <f>IFERROR(('Yosys+Odin-II'!Q14/'Odin-II'!Q14), "NAN")</f>
        <v>1</v>
      </c>
      <c r="J14" s="9" t="str">
        <f>IFERROR(('Yosys+Odin-II'!R14/'Odin-II'!R14), "NAN")</f>
        <v>NAN</v>
      </c>
      <c r="K14" s="9">
        <f>IFERROR(('Yosys+Odin-II'!Z14/'Odin-II'!Z14), "NAN")</f>
        <v>0.98497225166801772</v>
      </c>
      <c r="L14" s="9">
        <f>IFERROR(('Yosys+Odin-II'!AD14/'Odin-II'!AD14), "NAN")</f>
        <v>0.97525994980279673</v>
      </c>
      <c r="M14" s="9">
        <f>IFERROR(('Yosys+Odin-II'!AE14/'Odin-II'!AE14), "NAN")</f>
        <v>1</v>
      </c>
      <c r="N14" s="9" t="str">
        <f>IFERROR(('Yosys+Odin-II'!AL14/'Odin-II'!AL14), "NAN")</f>
        <v>NAN</v>
      </c>
      <c r="O14" s="9">
        <f>IFERROR(('Yosys+Odin-II'!AM14/'Odin-II'!AM14), "NAN")</f>
        <v>1.224390243902439</v>
      </c>
      <c r="P14" s="9">
        <f>IFERROR(('Yosys+Odin-II'!AO14/'Odin-II'!AO14), "NAN")</f>
        <v>0.91052631578947374</v>
      </c>
      <c r="Q14" s="9">
        <f>IFERROR(('Yosys+Odin-II'!AZ14/'Odin-II'!AZ14), "NAN")</f>
        <v>1.0740740740740742</v>
      </c>
      <c r="R14" s="9">
        <f>IFERROR(('Yosys+Odin-II'!BA14/'Odin-II'!BA14), "NAN")</f>
        <v>0.80772128894995787</v>
      </c>
      <c r="S14" s="9">
        <f>IFERROR(('Yosys+Odin-II'!BG14/'Odin-II'!BG14), "NAN")</f>
        <v>0.75057471264367825</v>
      </c>
      <c r="T14" s="9">
        <f>IFERROR(('Yosys+Odin-II'!BP14/'Odin-II'!BP14), "NAN")</f>
        <v>1.112630845751621</v>
      </c>
      <c r="U14" s="9" t="s">
        <v>159</v>
      </c>
    </row>
    <row r="15" spans="1:21" x14ac:dyDescent="0.2">
      <c r="A15" s="9" t="s">
        <v>160</v>
      </c>
      <c r="B15" s="9" t="s">
        <v>201</v>
      </c>
      <c r="C15" s="9">
        <f>IFERROR(('Yosys+Odin-II'!D15/'Odin-II'!D15), "NAN")</f>
        <v>5.5769642474844783E-2</v>
      </c>
      <c r="D15" s="9">
        <f>IFERROR(('Yosys+Odin-II'!F15/'Odin-II'!F15), "NAN")</f>
        <v>0.953125</v>
      </c>
      <c r="E15" s="9">
        <f>IFERROR(('Yosys+Odin-II'!H15/'Odin-II'!H15), "NAN")</f>
        <v>1.6666666666666667</v>
      </c>
      <c r="F15" s="9">
        <f>IFERROR(('Yosys+Odin-II'!I15/'Odin-II'!I15), "NAN")</f>
        <v>6.614517427815483E-3</v>
      </c>
      <c r="G15" s="9">
        <f>IFERROR(('Yosys+Odin-II'!O15/'Odin-II'!O15), "NAN")</f>
        <v>0.83333333333333337</v>
      </c>
      <c r="H15" s="9">
        <f>IFERROR(('Yosys+Odin-II'!P15/'Odin-II'!P15), "NAN")</f>
        <v>1</v>
      </c>
      <c r="I15" s="9" t="str">
        <f>IFERROR(('Yosys+Odin-II'!Q15/'Odin-II'!Q15), "NAN")</f>
        <v>NAN</v>
      </c>
      <c r="J15" s="9" t="str">
        <f>IFERROR(('Yosys+Odin-II'!R15/'Odin-II'!R15), "NAN")</f>
        <v>NAN</v>
      </c>
      <c r="K15" s="9">
        <f>IFERROR(('Yosys+Odin-II'!Z15/'Odin-II'!Z15), "NAN")</f>
        <v>0.86017743346245157</v>
      </c>
      <c r="L15" s="9">
        <f>IFERROR(('Yosys+Odin-II'!AD15/'Odin-II'!AD15), "NAN")</f>
        <v>0.91362973760932942</v>
      </c>
      <c r="M15" s="9">
        <f>IFERROR(('Yosys+Odin-II'!AE15/'Odin-II'!AE15), "NAN")</f>
        <v>1</v>
      </c>
      <c r="N15" s="9" t="str">
        <f>IFERROR(('Yosys+Odin-II'!AL15/'Odin-II'!AL15), "NAN")</f>
        <v>NAN</v>
      </c>
      <c r="O15" s="9">
        <f>IFERROR(('Yosys+Odin-II'!AM15/'Odin-II'!AM15), "NAN")</f>
        <v>0.8292682926829269</v>
      </c>
      <c r="P15" s="9">
        <f>IFERROR(('Yosys+Odin-II'!AO15/'Odin-II'!AO15), "NAN")</f>
        <v>0.77570093457943912</v>
      </c>
      <c r="Q15" s="9">
        <f>IFERROR(('Yosys+Odin-II'!AZ15/'Odin-II'!AZ15), "NAN")</f>
        <v>0.96969696969696972</v>
      </c>
      <c r="R15" s="9">
        <f>IFERROR(('Yosys+Odin-II'!BA15/'Odin-II'!BA15), "NAN")</f>
        <v>0.72783908864364544</v>
      </c>
      <c r="S15" s="9">
        <f>IFERROR(('Yosys+Odin-II'!BG15/'Odin-II'!BG15), "NAN")</f>
        <v>0.90672451193058556</v>
      </c>
      <c r="T15" s="9">
        <f>IFERROR(('Yosys+Odin-II'!BP15/'Odin-II'!BP15), "NAN")</f>
        <v>0.98272090244405275</v>
      </c>
      <c r="U15" s="9" t="s">
        <v>159</v>
      </c>
    </row>
    <row r="16" spans="1:21" x14ac:dyDescent="0.2">
      <c r="A16" s="9" t="s">
        <v>160</v>
      </c>
      <c r="B16" s="9" t="s">
        <v>202</v>
      </c>
      <c r="C16" s="9">
        <f>IFERROR(('Yosys+Odin-II'!D16/'Odin-II'!D16), "NAN")</f>
        <v>2.1931818181818179</v>
      </c>
      <c r="D16" s="9">
        <f>IFERROR(('Yosys+Odin-II'!F16/'Odin-II'!F16), "NAN")</f>
        <v>20.78125</v>
      </c>
      <c r="E16" s="9">
        <f>IFERROR(('Yosys+Odin-II'!H16/'Odin-II'!H16), "NAN")</f>
        <v>1</v>
      </c>
      <c r="F16" s="9">
        <f>IFERROR(('Yosys+Odin-II'!I16/'Odin-II'!I16), "NAN")</f>
        <v>1.4687499999999998</v>
      </c>
      <c r="G16" s="9">
        <f>IFERROR(('Yosys+Odin-II'!O16/'Odin-II'!O16), "NAN")</f>
        <v>0.40860215053763443</v>
      </c>
      <c r="H16" s="9">
        <f>IFERROR(('Yosys+Odin-II'!P16/'Odin-II'!P16), "NAN")</f>
        <v>1.380281690140845</v>
      </c>
      <c r="I16" s="9" t="str">
        <f>IFERROR(('Yosys+Odin-II'!Q16/'Odin-II'!Q16), "NAN")</f>
        <v>NAN</v>
      </c>
      <c r="J16" s="9" t="str">
        <f>IFERROR(('Yosys+Odin-II'!R16/'Odin-II'!R16), "NAN")</f>
        <v>NAN</v>
      </c>
      <c r="K16" s="9">
        <f>IFERROR(('Yosys+Odin-II'!Z16/'Odin-II'!Z16), "NAN")</f>
        <v>1.0207320702311278</v>
      </c>
      <c r="L16" s="9">
        <f>IFERROR(('Yosys+Odin-II'!AD16/'Odin-II'!AD16), "NAN")</f>
        <v>1.0763157894736841</v>
      </c>
      <c r="M16" s="9">
        <f>IFERROR(('Yosys+Odin-II'!AE16/'Odin-II'!AE16), "NAN")</f>
        <v>1</v>
      </c>
      <c r="N16" s="9" t="str">
        <f>IFERROR(('Yosys+Odin-II'!AL16/'Odin-II'!AL16), "NAN")</f>
        <v>NAN</v>
      </c>
      <c r="O16" s="9">
        <f>IFERROR(('Yosys+Odin-II'!AM16/'Odin-II'!AM16), "NAN")</f>
        <v>0.85714285714285698</v>
      </c>
      <c r="P16" s="9">
        <f>IFERROR(('Yosys+Odin-II'!AO16/'Odin-II'!AO16), "NAN")</f>
        <v>0.86792452830188682</v>
      </c>
      <c r="Q16" s="9">
        <f>IFERROR(('Yosys+Odin-II'!AZ16/'Odin-II'!AZ16), "NAN")</f>
        <v>1</v>
      </c>
      <c r="R16" s="9">
        <f>IFERROR(('Yosys+Odin-II'!BA16/'Odin-II'!BA16), "NAN")</f>
        <v>1.4015014237639141</v>
      </c>
      <c r="S16" s="9">
        <f>IFERROR(('Yosys+Odin-II'!BG16/'Odin-II'!BG16), "NAN")</f>
        <v>1.2903225806451613</v>
      </c>
      <c r="T16" s="9">
        <f>IFERROR(('Yosys+Odin-II'!BP16/'Odin-II'!BP16), "NAN")</f>
        <v>0.67228706182723486</v>
      </c>
      <c r="U16" s="9" t="s">
        <v>159</v>
      </c>
    </row>
    <row r="17" spans="1:16325" x14ac:dyDescent="0.2">
      <c r="A17" s="9" t="s">
        <v>160</v>
      </c>
      <c r="B17" s="9" t="s">
        <v>203</v>
      </c>
      <c r="C17" s="9">
        <f>IFERROR(('Yosys+Odin-II'!D17/'Odin-II'!D17), "NAN")</f>
        <v>1.1987625676720806</v>
      </c>
      <c r="D17" s="9">
        <f>IFERROR(('Yosys+Odin-II'!F17/'Odin-II'!F17), "NAN")</f>
        <v>5.375</v>
      </c>
      <c r="E17" s="9">
        <f>IFERROR(('Yosys+Odin-II'!H17/'Odin-II'!H17), "NAN")</f>
        <v>1</v>
      </c>
      <c r="F17" s="9">
        <f>IFERROR(('Yosys+Odin-II'!I17/'Odin-II'!I17), "NAN")</f>
        <v>1.1666666666666667</v>
      </c>
      <c r="G17" s="9">
        <f>IFERROR(('Yosys+Odin-II'!O17/'Odin-II'!O17), "NAN")</f>
        <v>1.0344827586206897</v>
      </c>
      <c r="H17" s="9">
        <f>IFERROR(('Yosys+Odin-II'!P17/'Odin-II'!P17), "NAN")</f>
        <v>1</v>
      </c>
      <c r="I17" s="9">
        <f>IFERROR(('Yosys+Odin-II'!Q17/'Odin-II'!Q17), "NAN")</f>
        <v>1</v>
      </c>
      <c r="J17" s="9" t="str">
        <f>IFERROR(('Yosys+Odin-II'!R17/'Odin-II'!R17), "NAN")</f>
        <v>NAN</v>
      </c>
      <c r="K17" s="9">
        <f>IFERROR(('Yosys+Odin-II'!Z17/'Odin-II'!Z17), "NAN")</f>
        <v>1.0007058823529411</v>
      </c>
      <c r="L17" s="9">
        <f>IFERROR(('Yosys+Odin-II'!AD17/'Odin-II'!AD17), "NAN")</f>
        <v>0.99827586206896557</v>
      </c>
      <c r="M17" s="9">
        <f>IFERROR(('Yosys+Odin-II'!AE17/'Odin-II'!AE17), "NAN")</f>
        <v>1</v>
      </c>
      <c r="N17" s="9" t="str">
        <f>IFERROR(('Yosys+Odin-II'!AL17/'Odin-II'!AL17), "NAN")</f>
        <v>NAN</v>
      </c>
      <c r="O17" s="9">
        <f>IFERROR(('Yosys+Odin-II'!AM17/'Odin-II'!AM17), "NAN")</f>
        <v>1.0681818181818181</v>
      </c>
      <c r="P17" s="9">
        <f>IFERROR(('Yosys+Odin-II'!AO17/'Odin-II'!AO17), "NAN")</f>
        <v>1.0129870129870131</v>
      </c>
      <c r="Q17" s="9">
        <f>IFERROR(('Yosys+Odin-II'!AZ17/'Odin-II'!AZ17), "NAN")</f>
        <v>0.88888888888888884</v>
      </c>
      <c r="R17" s="9">
        <f>IFERROR(('Yosys+Odin-II'!BA17/'Odin-II'!BA17), "NAN")</f>
        <v>1.0285580210498089</v>
      </c>
      <c r="S17" s="9">
        <f>IFERROR(('Yosys+Odin-II'!BG17/'Odin-II'!BG17), "NAN")</f>
        <v>1.339887640449438</v>
      </c>
      <c r="T17" s="9">
        <f>IFERROR(('Yosys+Odin-II'!BP17/'Odin-II'!BP17), "NAN")</f>
        <v>1.0367251533858326</v>
      </c>
      <c r="U17" s="9" t="s">
        <v>159</v>
      </c>
    </row>
    <row r="18" spans="1:16325" x14ac:dyDescent="0.2">
      <c r="A18" s="9" t="s">
        <v>160</v>
      </c>
      <c r="B18" s="9" t="s">
        <v>204</v>
      </c>
      <c r="C18" s="9">
        <f>IFERROR(('Yosys+Odin-II'!D18/'Odin-II'!D18), "NAN")</f>
        <v>0.94097807757166951</v>
      </c>
      <c r="D18" s="9">
        <f>IFERROR(('Yosys+Odin-II'!F18/'Odin-II'!F18), "NAN")</f>
        <v>9.454545454545455</v>
      </c>
      <c r="E18" s="9">
        <f>IFERROR(('Yosys+Odin-II'!H18/'Odin-II'!H18), "NAN")</f>
        <v>1.1333333333333333</v>
      </c>
      <c r="F18" s="9">
        <f>IFERROR(('Yosys+Odin-II'!I18/'Odin-II'!I18), "NAN")</f>
        <v>0.73684210526315796</v>
      </c>
      <c r="G18" s="9">
        <f>IFERROR(('Yosys+Odin-II'!O18/'Odin-II'!O18), "NAN")</f>
        <v>0.90769230769230769</v>
      </c>
      <c r="H18" s="9">
        <f>IFERROR(('Yosys+Odin-II'!P18/'Odin-II'!P18), "NAN")</f>
        <v>1</v>
      </c>
      <c r="I18" s="9">
        <f>IFERROR(('Yosys+Odin-II'!Q18/'Odin-II'!Q18), "NAN")</f>
        <v>1</v>
      </c>
      <c r="J18" s="9">
        <f>IFERROR(('Yosys+Odin-II'!R18/'Odin-II'!R18), "NAN")</f>
        <v>1</v>
      </c>
      <c r="K18" s="9">
        <f>IFERROR(('Yosys+Odin-II'!Z18/'Odin-II'!Z18), "NAN")</f>
        <v>0.94623111336203258</v>
      </c>
      <c r="L18" s="9">
        <f>IFERROR(('Yosys+Odin-II'!AD18/'Odin-II'!AD18), "NAN")</f>
        <v>0.91152597402597402</v>
      </c>
      <c r="M18" s="9">
        <f>IFERROR(('Yosys+Odin-II'!AE18/'Odin-II'!AE18), "NAN")</f>
        <v>1</v>
      </c>
      <c r="N18" s="9" t="str">
        <f>IFERROR(('Yosys+Odin-II'!AL18/'Odin-II'!AL18), "NAN")</f>
        <v>NAN</v>
      </c>
      <c r="O18" s="9">
        <f>IFERROR(('Yosys+Odin-II'!AM18/'Odin-II'!AM18), "NAN")</f>
        <v>0.77368421052631586</v>
      </c>
      <c r="P18" s="9">
        <f>IFERROR(('Yosys+Odin-II'!AO18/'Odin-II'!AO18), "NAN")</f>
        <v>0.96226415094339623</v>
      </c>
      <c r="Q18" s="9">
        <f>IFERROR(('Yosys+Odin-II'!AZ18/'Odin-II'!AZ18), "NAN")</f>
        <v>0.88888888888888884</v>
      </c>
      <c r="R18" s="9">
        <f>IFERROR(('Yosys+Odin-II'!BA18/'Odin-II'!BA18), "NAN")</f>
        <v>1.0211687057308436</v>
      </c>
      <c r="S18" s="9">
        <f>IFERROR(('Yosys+Odin-II'!BG18/'Odin-II'!BG18), "NAN")</f>
        <v>0.86617647058823521</v>
      </c>
      <c r="T18" s="9">
        <f>IFERROR(('Yosys+Odin-II'!BP18/'Odin-II'!BP18), "NAN")</f>
        <v>0.92567178791339977</v>
      </c>
      <c r="U18" s="9" t="s">
        <v>159</v>
      </c>
    </row>
    <row r="19" spans="1:16325" x14ac:dyDescent="0.2">
      <c r="A19" s="9" t="s">
        <v>160</v>
      </c>
      <c r="B19" s="9" t="s">
        <v>205</v>
      </c>
      <c r="C19" s="9">
        <f>IFERROR(('Yosys+Odin-II'!D19/'Odin-II'!D19), "NAN")</f>
        <v>0.85696969696969705</v>
      </c>
      <c r="D19" s="9">
        <f>IFERROR(('Yosys+Odin-II'!F19/'Odin-II'!F19), "NAN")</f>
        <v>4.5</v>
      </c>
      <c r="E19" s="9">
        <f>IFERROR(('Yosys+Odin-II'!H19/'Odin-II'!H19), "NAN")</f>
        <v>1</v>
      </c>
      <c r="F19" s="9">
        <f>IFERROR(('Yosys+Odin-II'!I19/'Odin-II'!I19), "NAN")</f>
        <v>0.92307692307692302</v>
      </c>
      <c r="G19" s="9">
        <f>IFERROR(('Yosys+Odin-II'!O19/'Odin-II'!O19), "NAN")</f>
        <v>1</v>
      </c>
      <c r="H19" s="9">
        <f>IFERROR(('Yosys+Odin-II'!P19/'Odin-II'!P19), "NAN")</f>
        <v>1</v>
      </c>
      <c r="I19" s="9" t="str">
        <f>IFERROR(('Yosys+Odin-II'!Q19/'Odin-II'!Q19), "NAN")</f>
        <v>NAN</v>
      </c>
      <c r="J19" s="9">
        <f>IFERROR(('Yosys+Odin-II'!R19/'Odin-II'!R19), "NAN")</f>
        <v>1</v>
      </c>
      <c r="K19" s="9">
        <f>IFERROR(('Yosys+Odin-II'!Z19/'Odin-II'!Z19), "NAN")</f>
        <v>0.97855301914580262</v>
      </c>
      <c r="L19" s="9">
        <f>IFERROR(('Yosys+Odin-II'!AD19/'Odin-II'!AD19), "NAN")</f>
        <v>1.004524886877828</v>
      </c>
      <c r="M19" s="9">
        <f>IFERROR(('Yosys+Odin-II'!AE19/'Odin-II'!AE19), "NAN")</f>
        <v>1</v>
      </c>
      <c r="N19" s="9" t="str">
        <f>IFERROR(('Yosys+Odin-II'!AL19/'Odin-II'!AL19), "NAN")</f>
        <v>NAN</v>
      </c>
      <c r="O19" s="9">
        <f>IFERROR(('Yosys+Odin-II'!AM19/'Odin-II'!AM19), "NAN")</f>
        <v>0.89285714285714279</v>
      </c>
      <c r="P19" s="9">
        <f>IFERROR(('Yosys+Odin-II'!AO19/'Odin-II'!AO19), "NAN")</f>
        <v>0.97959183673469385</v>
      </c>
      <c r="Q19" s="9">
        <f>IFERROR(('Yosys+Odin-II'!AZ19/'Odin-II'!AZ19), "NAN")</f>
        <v>0.80645161290322576</v>
      </c>
      <c r="R19" s="9">
        <f>IFERROR(('Yosys+Odin-II'!BA19/'Odin-II'!BA19), "NAN")</f>
        <v>1.0664339055377752</v>
      </c>
      <c r="S19" s="9">
        <f>IFERROR(('Yosys+Odin-II'!BG19/'Odin-II'!BG19), "NAN")</f>
        <v>0.80692167577413476</v>
      </c>
      <c r="T19" s="9">
        <f>IFERROR(('Yosys+Odin-II'!BP19/'Odin-II'!BP19), "NAN")</f>
        <v>1.0147364852225964</v>
      </c>
      <c r="U19" s="9" t="s">
        <v>159</v>
      </c>
    </row>
    <row r="20" spans="1:16325" x14ac:dyDescent="0.2">
      <c r="A20" s="9" t="s">
        <v>160</v>
      </c>
      <c r="B20" s="9" t="s">
        <v>206</v>
      </c>
      <c r="C20" s="9">
        <f>IFERROR(('Yosys+Odin-II'!D20/'Odin-II'!D20), "NAN")</f>
        <v>0.89347826086956539</v>
      </c>
      <c r="D20" s="9">
        <f>IFERROR(('Yosys+Odin-II'!F20/'Odin-II'!F20), "NAN")</f>
        <v>6</v>
      </c>
      <c r="E20" s="9">
        <f>IFERROR(('Yosys+Odin-II'!H20/'Odin-II'!H20), "NAN")</f>
        <v>1</v>
      </c>
      <c r="F20" s="9">
        <f>IFERROR(('Yosys+Odin-II'!I20/'Odin-II'!I20), "NAN")</f>
        <v>0.75</v>
      </c>
      <c r="G20" s="9">
        <f>IFERROR(('Yosys+Odin-II'!O20/'Odin-II'!O20), "NAN")</f>
        <v>1.1000000000000001</v>
      </c>
      <c r="H20" s="9">
        <f>IFERROR(('Yosys+Odin-II'!P20/'Odin-II'!P20), "NAN")</f>
        <v>1</v>
      </c>
      <c r="I20" s="9" t="str">
        <f>IFERROR(('Yosys+Odin-II'!Q20/'Odin-II'!Q20), "NAN")</f>
        <v>NAN</v>
      </c>
      <c r="J20" s="9">
        <f>IFERROR(('Yosys+Odin-II'!R20/'Odin-II'!R20), "NAN")</f>
        <v>0.7142857142857143</v>
      </c>
      <c r="K20" s="9">
        <f>IFERROR(('Yosys+Odin-II'!Z20/'Odin-II'!Z20), "NAN")</f>
        <v>1.0286484059272565</v>
      </c>
      <c r="L20" s="9">
        <f>IFERROR(('Yosys+Odin-II'!AD20/'Odin-II'!AD20), "NAN")</f>
        <v>0.98023064250411862</v>
      </c>
      <c r="M20" s="9">
        <f>IFERROR(('Yosys+Odin-II'!AE20/'Odin-II'!AE20), "NAN")</f>
        <v>1</v>
      </c>
      <c r="N20" s="9" t="str">
        <f>IFERROR(('Yosys+Odin-II'!AL20/'Odin-II'!AL20), "NAN")</f>
        <v>NAN</v>
      </c>
      <c r="O20" s="9">
        <f>IFERROR(('Yosys+Odin-II'!AM20/'Odin-II'!AM20), "NAN")</f>
        <v>1</v>
      </c>
      <c r="P20" s="9">
        <f>IFERROR(('Yosys+Odin-II'!AO20/'Odin-II'!AO20), "NAN")</f>
        <v>0.85</v>
      </c>
      <c r="Q20" s="9">
        <f>IFERROR(('Yosys+Odin-II'!AZ20/'Odin-II'!AZ20), "NAN")</f>
        <v>1.2222222222222223</v>
      </c>
      <c r="R20" s="9">
        <f>IFERROR(('Yosys+Odin-II'!BA20/'Odin-II'!BA20), "NAN")</f>
        <v>0.79170564390396003</v>
      </c>
      <c r="S20" s="9">
        <f>IFERROR(('Yosys+Odin-II'!BG20/'Odin-II'!BG20), "NAN")</f>
        <v>0.93365695792880254</v>
      </c>
      <c r="T20" s="9">
        <f>IFERROR(('Yosys+Odin-II'!BP20/'Odin-II'!BP20), "NAN")</f>
        <v>0.94159255960019916</v>
      </c>
      <c r="U20" s="9" t="s">
        <v>159</v>
      </c>
    </row>
    <row r="21" spans="1:16325" x14ac:dyDescent="0.2">
      <c r="A21" s="9" t="s">
        <v>160</v>
      </c>
      <c r="B21" s="9" t="s">
        <v>207</v>
      </c>
      <c r="C21" s="9">
        <f>IFERROR(('Yosys+Odin-II'!D21/'Odin-II'!D21), "NAN")</f>
        <v>0.89999999999999991</v>
      </c>
      <c r="D21" s="9">
        <f>IFERROR(('Yosys+Odin-II'!F21/'Odin-II'!F21), "NAN")</f>
        <v>4</v>
      </c>
      <c r="E21" s="9">
        <f>IFERROR(('Yosys+Odin-II'!H21/'Odin-II'!H21), "NAN")</f>
        <v>1</v>
      </c>
      <c r="F21" s="9">
        <f>IFERROR(('Yosys+Odin-II'!I21/'Odin-II'!I21), "NAN")</f>
        <v>0.27777777777777779</v>
      </c>
      <c r="G21" s="9">
        <f>IFERROR(('Yosys+Odin-II'!O21/'Odin-II'!O21), "NAN")</f>
        <v>1.0769230769230769</v>
      </c>
      <c r="H21" s="9">
        <f>IFERROR(('Yosys+Odin-II'!P21/'Odin-II'!P21), "NAN")</f>
        <v>1</v>
      </c>
      <c r="I21" s="9">
        <f>IFERROR(('Yosys+Odin-II'!Q21/'Odin-II'!Q21), "NAN")</f>
        <v>1</v>
      </c>
      <c r="J21" s="9" t="str">
        <f>IFERROR(('Yosys+Odin-II'!R21/'Odin-II'!R21), "NAN")</f>
        <v>NAN</v>
      </c>
      <c r="K21" s="9">
        <f>IFERROR(('Yosys+Odin-II'!Z21/'Odin-II'!Z21), "NAN")</f>
        <v>0.9955720440402106</v>
      </c>
      <c r="L21" s="9">
        <f>IFERROR(('Yosys+Odin-II'!AD21/'Odin-II'!AD21), "NAN")</f>
        <v>0.93711967545638941</v>
      </c>
      <c r="M21" s="9">
        <f>IFERROR(('Yosys+Odin-II'!AE21/'Odin-II'!AE21), "NAN")</f>
        <v>1</v>
      </c>
      <c r="N21" s="9" t="str">
        <f>IFERROR(('Yosys+Odin-II'!AL21/'Odin-II'!AL21), "NAN")</f>
        <v>NAN</v>
      </c>
      <c r="O21" s="9">
        <f>IFERROR(('Yosys+Odin-II'!AM21/'Odin-II'!AM21), "NAN")</f>
        <v>0.66666666666666674</v>
      </c>
      <c r="P21" s="9">
        <f>IFERROR(('Yosys+Odin-II'!AO21/'Odin-II'!AO21), "NAN")</f>
        <v>1</v>
      </c>
      <c r="Q21" s="9">
        <f>IFERROR(('Yosys+Odin-II'!AZ21/'Odin-II'!AZ21), "NAN")</f>
        <v>0.95652173913043481</v>
      </c>
      <c r="R21" s="9">
        <f>IFERROR(('Yosys+Odin-II'!BA21/'Odin-II'!BA21), "NAN")</f>
        <v>0.96033994334277617</v>
      </c>
      <c r="S21" s="9">
        <f>IFERROR(('Yosys+Odin-II'!BG21/'Odin-II'!BG21), "NAN")</f>
        <v>0.9375</v>
      </c>
      <c r="T21" s="9">
        <f>IFERROR(('Yosys+Odin-II'!BP21/'Odin-II'!BP21), "NAN")</f>
        <v>0.7131206245523779</v>
      </c>
      <c r="U21" s="9" t="s">
        <v>159</v>
      </c>
    </row>
    <row r="22" spans="1:16325" x14ac:dyDescent="0.2">
      <c r="A22" s="9" t="s">
        <v>160</v>
      </c>
      <c r="B22" s="9" t="s">
        <v>208</v>
      </c>
      <c r="C22" s="9">
        <f>IFERROR(('Yosys+Odin-II'!D22/'Odin-II'!D22), "NAN")</f>
        <v>1.1923076923076923</v>
      </c>
      <c r="D22" s="9">
        <f>IFERROR(('Yosys+Odin-II'!F22/'Odin-II'!F22), "NAN")</f>
        <v>8</v>
      </c>
      <c r="E22" s="9">
        <f>IFERROR(('Yosys+Odin-II'!H22/'Odin-II'!H22), "NAN")</f>
        <v>1</v>
      </c>
      <c r="F22" s="9">
        <f>IFERROR(('Yosys+Odin-II'!I22/'Odin-II'!I22), "NAN")</f>
        <v>1</v>
      </c>
      <c r="G22" s="9">
        <f>IFERROR(('Yosys+Odin-II'!O22/'Odin-II'!O22), "NAN")</f>
        <v>1.1428571428571428</v>
      </c>
      <c r="H22" s="9">
        <f>IFERROR(('Yosys+Odin-II'!P22/'Odin-II'!P22), "NAN")</f>
        <v>1</v>
      </c>
      <c r="I22" s="9" t="str">
        <f>IFERROR(('Yosys+Odin-II'!Q22/'Odin-II'!Q22), "NAN")</f>
        <v>NAN</v>
      </c>
      <c r="J22" s="9" t="str">
        <f>IFERROR(('Yosys+Odin-II'!R22/'Odin-II'!R22), "NAN")</f>
        <v>NAN</v>
      </c>
      <c r="K22" s="9">
        <f>IFERROR(('Yosys+Odin-II'!Z22/'Odin-II'!Z22), "NAN")</f>
        <v>1.0092172238272115</v>
      </c>
      <c r="L22" s="9">
        <f>IFERROR(('Yosys+Odin-II'!AD22/'Odin-II'!AD22), "NAN")</f>
        <v>1.0404984423676011</v>
      </c>
      <c r="M22" s="9">
        <f>IFERROR(('Yosys+Odin-II'!AE22/'Odin-II'!AE22), "NAN")</f>
        <v>1</v>
      </c>
      <c r="N22" s="9" t="str">
        <f>IFERROR(('Yosys+Odin-II'!AL22/'Odin-II'!AL22), "NAN")</f>
        <v>NAN</v>
      </c>
      <c r="O22" s="9">
        <f>IFERROR(('Yosys+Odin-II'!AM22/'Odin-II'!AM22), "NAN")</f>
        <v>1</v>
      </c>
      <c r="P22" s="9">
        <f>IFERROR(('Yosys+Odin-II'!AO22/'Odin-II'!AO22), "NAN")</f>
        <v>1.1666666666666667</v>
      </c>
      <c r="Q22" s="9">
        <f>IFERROR(('Yosys+Odin-II'!AZ22/'Odin-II'!AZ22), "NAN")</f>
        <v>0.83333333333333337</v>
      </c>
      <c r="R22" s="9">
        <f>IFERROR(('Yosys+Odin-II'!BA22/'Odin-II'!BA22), "NAN")</f>
        <v>1.2051886792452831</v>
      </c>
      <c r="S22" s="9">
        <f>IFERROR(('Yosys+Odin-II'!BG22/'Odin-II'!BG22), "NAN")</f>
        <v>1.161290322580645</v>
      </c>
      <c r="T22" s="9">
        <f>IFERROR(('Yosys+Odin-II'!BP22/'Odin-II'!BP22), "NAN")</f>
        <v>0.99358558804462804</v>
      </c>
      <c r="U22" s="9" t="s">
        <v>159</v>
      </c>
    </row>
    <row r="25" spans="1:16325" s="10" customFormat="1" x14ac:dyDescent="0.2">
      <c r="B25" s="10" t="s">
        <v>165</v>
      </c>
      <c r="C25" s="10" cm="1">
        <f t="array" ref="C25">GEOMEAN(IF(C$2:C$22&gt;0,C$2:C$22))</f>
        <v>0.84193636643810799</v>
      </c>
      <c r="D25" s="10" cm="1">
        <f t="array" ref="D25">GEOMEAN(IF(D$2:D$22&gt;0,D$2:D$22))</f>
        <v>5.5752260077422271</v>
      </c>
      <c r="E25" s="10" cm="1">
        <f t="array" ref="E25">GEOMEAN(IF(E$2:E$22&gt;0,E$2:E$22))</f>
        <v>1.0633452836982287</v>
      </c>
      <c r="F25" s="10" cm="1">
        <f t="array" ref="F25">GEOMEAN(IF(F$2:F$22&gt;0,F$2:F$22))</f>
        <v>0.58324423602072495</v>
      </c>
      <c r="G25" s="10" cm="1">
        <f t="array" ref="G25">GEOMEAN(IF(G$2:G$22&gt;0,G$2:G$22))</f>
        <v>0.95031701279736069</v>
      </c>
      <c r="H25" s="10" cm="1">
        <f t="array" ref="H25">GEOMEAN(IF(H$2:H$22&gt;0,H$2:H$22))</f>
        <v>1.0238890032726222</v>
      </c>
      <c r="I25" s="10" cm="1">
        <f t="array" ref="I25">GEOMEAN(IF(I$2:I$22&gt;0,I$2:I$22))</f>
        <v>1.0023830994063077</v>
      </c>
      <c r="J25" s="10" cm="1">
        <f t="array" ref="J25">GEOMEAN(IF(J$2:J$22&gt;0,J$2:J$22))</f>
        <v>0.9388179361644613</v>
      </c>
      <c r="K25" s="10" cm="1">
        <f t="array" ref="K25">GEOMEAN(IF(K$2:K$22&gt;0,K$2:K$22))</f>
        <v>0.97682435469238316</v>
      </c>
      <c r="L25" s="10" cm="1">
        <f t="array" ref="L25">GEOMEAN(IF(L$2:L$22&gt;0,L$2:L$22))</f>
        <v>0.97702320958898459</v>
      </c>
      <c r="O25" s="10" cm="1">
        <f t="array" ref="O25">GEOMEAN(IF(O$2:O$22&gt;0,O$2:O$22))</f>
        <v>0.9766522271885264</v>
      </c>
      <c r="P25" s="10" cm="1">
        <f t="array" ref="P25">GEOMEAN(IF(P$2:P$22&gt;0,P$2:P$22))</f>
        <v>0.94355565918258721</v>
      </c>
      <c r="Q25" s="10" cm="1">
        <f t="array" ref="Q25">GEOMEAN(IF(Q$2:Q$22&gt;0,Q$2:Q$22))</f>
        <v>0.99036257637952818</v>
      </c>
      <c r="R25" s="10" cm="1">
        <f t="array" ref="R25">GEOMEAN(IF(R$2:R$22&gt;0,R$2:R$22))</f>
        <v>0.96820975881539417</v>
      </c>
      <c r="S25" s="10" cm="1">
        <f t="array" ref="S25">GEOMEAN(IF(S$2:S$22&gt;0,S$2:S$22))</f>
        <v>0.92510268671668516</v>
      </c>
      <c r="T25" s="10" cm="1">
        <f t="array" ref="T25">GEOMEAN(IF(T$2:T$22&gt;0,T$2:T$22))</f>
        <v>0.98975188302045003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</row>
    <row r="26" spans="1:16325" s="11" customFormat="1" ht="51" x14ac:dyDescent="0.2">
      <c r="B26" s="12" t="s">
        <v>166</v>
      </c>
      <c r="C26" s="12" t="s">
        <v>167</v>
      </c>
      <c r="D26" s="12" t="s">
        <v>168</v>
      </c>
      <c r="E26" s="12" t="s">
        <v>169</v>
      </c>
      <c r="F26" s="12" t="s">
        <v>170</v>
      </c>
      <c r="G26" s="12" t="s">
        <v>171</v>
      </c>
      <c r="H26" s="12" t="s">
        <v>172</v>
      </c>
      <c r="I26" s="12" t="s">
        <v>173</v>
      </c>
      <c r="J26" s="12" t="s">
        <v>174</v>
      </c>
      <c r="K26" s="12" t="s">
        <v>175</v>
      </c>
      <c r="L26" s="12" t="s">
        <v>176</v>
      </c>
      <c r="M26" s="12" t="s">
        <v>177</v>
      </c>
      <c r="O26" s="12" t="s">
        <v>178</v>
      </c>
      <c r="P26" s="12" t="s">
        <v>179</v>
      </c>
      <c r="Q26" s="12" t="s">
        <v>180</v>
      </c>
      <c r="R26" s="12" t="s">
        <v>181</v>
      </c>
      <c r="S26" s="12" t="s">
        <v>182</v>
      </c>
      <c r="T26" s="12" t="s">
        <v>183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</row>
    <row r="27" spans="1:16325" x14ac:dyDescent="0.2">
      <c r="A27" s="13"/>
      <c r="B27" s="14" t="str">
        <f>B2</f>
        <v xml:space="preserve">  mcml</v>
      </c>
      <c r="C27" s="14">
        <f t="shared" ref="C27:S31" si="0">C2</f>
        <v>1.0516548076966135</v>
      </c>
      <c r="D27" s="14">
        <f t="shared" si="0"/>
        <v>3.9109105180533752</v>
      </c>
      <c r="E27" s="14">
        <f t="shared" si="0"/>
        <v>0.92307692307692313</v>
      </c>
      <c r="F27" s="14">
        <f t="shared" si="0"/>
        <v>1.1030960529619303</v>
      </c>
      <c r="G27" s="14">
        <f t="shared" si="0"/>
        <v>1</v>
      </c>
      <c r="H27" s="14">
        <f t="shared" si="0"/>
        <v>1</v>
      </c>
      <c r="I27" s="14">
        <f t="shared" si="0"/>
        <v>1</v>
      </c>
      <c r="J27" s="14">
        <f t="shared" si="0"/>
        <v>1</v>
      </c>
      <c r="K27" s="14">
        <f t="shared" si="0"/>
        <v>1.0309117113889705</v>
      </c>
      <c r="L27" s="14">
        <f t="shared" si="0"/>
        <v>1.0702956431847004</v>
      </c>
      <c r="M27" s="14">
        <f t="shared" si="0"/>
        <v>1</v>
      </c>
      <c r="N27" s="14" t="str">
        <f t="shared" si="0"/>
        <v>NAN</v>
      </c>
      <c r="O27" s="14">
        <f t="shared" si="0"/>
        <v>1.0922067698766726</v>
      </c>
      <c r="P27" s="14">
        <f t="shared" si="0"/>
        <v>1.0590229619355833</v>
      </c>
      <c r="Q27" s="14">
        <f t="shared" si="0"/>
        <v>1.0571428571428572</v>
      </c>
      <c r="R27" s="14">
        <f t="shared" si="0"/>
        <v>1.0544828616968882</v>
      </c>
      <c r="S27" s="14">
        <f t="shared" si="0"/>
        <v>0.91057687823532163</v>
      </c>
      <c r="T27" s="14">
        <f t="shared" ref="T27:T30" si="1">T2</f>
        <v>0.94770366228683256</v>
      </c>
    </row>
    <row r="28" spans="1:16325" x14ac:dyDescent="0.2">
      <c r="A28" s="15"/>
      <c r="B28" s="14" t="str">
        <f t="shared" ref="B28:F31" si="2">B3</f>
        <v xml:space="preserve">  LU32PEEng</v>
      </c>
      <c r="C28" s="14">
        <f t="shared" si="2"/>
        <v>0.54411343340148377</v>
      </c>
      <c r="D28" s="14">
        <f t="shared" si="2"/>
        <v>6.6357913669064761</v>
      </c>
      <c r="E28" s="14">
        <f t="shared" si="2"/>
        <v>1.0099009900990099</v>
      </c>
      <c r="F28" s="14">
        <f t="shared" si="2"/>
        <v>1.0966955941255006</v>
      </c>
      <c r="G28" s="14">
        <f t="shared" si="0"/>
        <v>0.98012273212379941</v>
      </c>
      <c r="H28" s="14">
        <f t="shared" si="0"/>
        <v>1</v>
      </c>
      <c r="I28" s="14">
        <f t="shared" si="0"/>
        <v>1.0059880239520957</v>
      </c>
      <c r="J28" s="14">
        <f t="shared" si="0"/>
        <v>1</v>
      </c>
      <c r="K28" s="14">
        <f t="shared" si="0"/>
        <v>0.98178536364019664</v>
      </c>
      <c r="L28" s="14">
        <f t="shared" si="0"/>
        <v>1.0343512137188922</v>
      </c>
      <c r="M28" s="14">
        <f t="shared" si="0"/>
        <v>1</v>
      </c>
      <c r="N28" s="14" t="str">
        <f t="shared" si="0"/>
        <v>NAN</v>
      </c>
      <c r="O28" s="14">
        <f t="shared" si="0"/>
        <v>1.0170528848668725</v>
      </c>
      <c r="P28" s="14">
        <f t="shared" si="0"/>
        <v>0.96418575063613232</v>
      </c>
      <c r="Q28" s="14">
        <f t="shared" si="0"/>
        <v>0.890625</v>
      </c>
      <c r="R28" s="14">
        <f t="shared" si="0"/>
        <v>0.96210872212046494</v>
      </c>
      <c r="S28" s="14">
        <f t="shared" si="0"/>
        <v>0.44576025373417549</v>
      </c>
      <c r="T28" s="14">
        <f t="shared" si="1"/>
        <v>0.97486593126580379</v>
      </c>
    </row>
    <row r="29" spans="1:16325" x14ac:dyDescent="0.2">
      <c r="A29" s="13"/>
      <c r="B29" s="14" t="str">
        <f t="shared" si="2"/>
        <v xml:space="preserve">  stereovision2</v>
      </c>
      <c r="C29" s="14">
        <f t="shared" si="2"/>
        <v>0.88874544242200693</v>
      </c>
      <c r="D29" s="14">
        <f t="shared" si="2"/>
        <v>2.9430894308943092</v>
      </c>
      <c r="E29" s="14">
        <f t="shared" si="2"/>
        <v>1</v>
      </c>
      <c r="F29" s="14">
        <f t="shared" si="2"/>
        <v>0.67056530214424948</v>
      </c>
      <c r="G29" s="14">
        <f t="shared" si="0"/>
        <v>0.91949152542372881</v>
      </c>
      <c r="H29" s="14">
        <f t="shared" si="0"/>
        <v>1</v>
      </c>
      <c r="I29" s="14" t="str">
        <f t="shared" si="0"/>
        <v>NAN</v>
      </c>
      <c r="J29" s="14">
        <f t="shared" si="0"/>
        <v>0.9320987654320988</v>
      </c>
      <c r="K29" s="14">
        <f t="shared" si="0"/>
        <v>0.96753024408262089</v>
      </c>
      <c r="L29" s="14">
        <f t="shared" si="0"/>
        <v>0.9020642739854563</v>
      </c>
      <c r="M29" s="14">
        <f t="shared" si="0"/>
        <v>1</v>
      </c>
      <c r="N29" s="14" t="str">
        <f t="shared" si="0"/>
        <v>NAN</v>
      </c>
      <c r="O29" s="14">
        <f t="shared" si="0"/>
        <v>0.68642533936651584</v>
      </c>
      <c r="P29" s="14">
        <f t="shared" si="0"/>
        <v>0.84882878531755623</v>
      </c>
      <c r="Q29" s="14">
        <f t="shared" si="0"/>
        <v>1.2</v>
      </c>
      <c r="R29" s="14">
        <f t="shared" si="0"/>
        <v>0.92017272666173799</v>
      </c>
      <c r="S29" s="14">
        <f t="shared" si="0"/>
        <v>0.87715288887042153</v>
      </c>
      <c r="T29" s="14">
        <f t="shared" si="1"/>
        <v>1.0700042001266308</v>
      </c>
    </row>
    <row r="30" spans="1:16325" x14ac:dyDescent="0.2">
      <c r="A30" s="15"/>
      <c r="B30" s="14" t="str">
        <f t="shared" si="2"/>
        <v xml:space="preserve">  LU8PEEng</v>
      </c>
      <c r="C30" s="14">
        <f t="shared" si="2"/>
        <v>0.82979148503342059</v>
      </c>
      <c r="D30" s="14">
        <f t="shared" si="2"/>
        <v>7.7357723577235777</v>
      </c>
      <c r="E30" s="14">
        <f t="shared" si="2"/>
        <v>0.99009900990099009</v>
      </c>
      <c r="F30" s="14">
        <f t="shared" si="2"/>
        <v>1.0188358808090165</v>
      </c>
      <c r="G30" s="14">
        <f t="shared" si="0"/>
        <v>0.97994530537830449</v>
      </c>
      <c r="H30" s="14">
        <f t="shared" si="0"/>
        <v>1</v>
      </c>
      <c r="I30" s="14">
        <f t="shared" si="0"/>
        <v>1.0227272727272727</v>
      </c>
      <c r="J30" s="14">
        <f t="shared" si="0"/>
        <v>1</v>
      </c>
      <c r="K30" s="14">
        <f t="shared" si="0"/>
        <v>0.97602705259555966</v>
      </c>
      <c r="L30" s="14">
        <f t="shared" si="0"/>
        <v>1.0240366159751957</v>
      </c>
      <c r="M30" s="14">
        <f t="shared" si="0"/>
        <v>1</v>
      </c>
      <c r="N30" s="14" t="str">
        <f t="shared" si="0"/>
        <v>NAN</v>
      </c>
      <c r="O30" s="14">
        <f t="shared" si="0"/>
        <v>1.0874816983894582</v>
      </c>
      <c r="P30" s="14">
        <f t="shared" si="0"/>
        <v>0.8673010837959293</v>
      </c>
      <c r="Q30" s="14">
        <f t="shared" si="0"/>
        <v>1.0208333333333333</v>
      </c>
      <c r="R30" s="14">
        <f t="shared" si="0"/>
        <v>0.94205198265547707</v>
      </c>
      <c r="S30" s="14">
        <f t="shared" si="0"/>
        <v>0.66677852348993283</v>
      </c>
      <c r="T30" s="14">
        <f t="shared" si="1"/>
        <v>0.98968740764552476</v>
      </c>
    </row>
    <row r="31" spans="1:16325" x14ac:dyDescent="0.2">
      <c r="A31" s="13"/>
      <c r="B31" s="14" t="str">
        <f t="shared" si="2"/>
        <v xml:space="preserve">  bgm</v>
      </c>
      <c r="C31" s="14">
        <f t="shared" si="2"/>
        <v>0.9629830113257829</v>
      </c>
      <c r="D31" s="14">
        <f t="shared" si="2"/>
        <v>7.3537414965986398</v>
      </c>
      <c r="E31" s="14">
        <f t="shared" si="2"/>
        <v>1</v>
      </c>
      <c r="F31" s="14">
        <f t="shared" si="2"/>
        <v>0.8477553276423262</v>
      </c>
      <c r="G31" s="14">
        <f t="shared" si="0"/>
        <v>0.97117840204304995</v>
      </c>
      <c r="H31" s="14">
        <f t="shared" si="0"/>
        <v>1</v>
      </c>
      <c r="I31" s="14" t="str">
        <f t="shared" si="0"/>
        <v>NAN</v>
      </c>
      <c r="J31" s="14">
        <f t="shared" si="0"/>
        <v>1</v>
      </c>
      <c r="K31" s="14">
        <f t="shared" si="0"/>
        <v>0.9760026571452296</v>
      </c>
      <c r="L31" s="14">
        <f t="shared" si="0"/>
        <v>1.0203208871586149</v>
      </c>
      <c r="M31" s="14">
        <f t="shared" si="0"/>
        <v>1</v>
      </c>
      <c r="N31" s="14" t="str">
        <f t="shared" si="0"/>
        <v>NAN</v>
      </c>
      <c r="O31" s="14">
        <f t="shared" si="0"/>
        <v>1.2415753146569224</v>
      </c>
      <c r="P31" s="14">
        <f t="shared" si="0"/>
        <v>0.70132916340891327</v>
      </c>
      <c r="Q31" s="14">
        <f t="shared" ref="Q31:T31" si="3">Q6</f>
        <v>1.027027027027027</v>
      </c>
      <c r="R31" s="14">
        <f t="shared" si="3"/>
        <v>0.96231197435717086</v>
      </c>
      <c r="S31" s="14">
        <f t="shared" si="3"/>
        <v>1.0021918970515449</v>
      </c>
      <c r="T31" s="14">
        <f t="shared" si="3"/>
        <v>0.97559000521299921</v>
      </c>
    </row>
    <row r="32" spans="1:16325" x14ac:dyDescent="0.2">
      <c r="A32" s="15"/>
      <c r="B32" s="14" t="str">
        <f>B9</f>
        <v xml:space="preserve">  arm_core</v>
      </c>
      <c r="C32" s="14">
        <f>C9</f>
        <v>0.89321432840578552</v>
      </c>
      <c r="D32" s="14">
        <f>D9</f>
        <v>7.9727272727272718</v>
      </c>
      <c r="E32" s="14">
        <f>E9</f>
        <v>1.1111111111111112</v>
      </c>
      <c r="F32" s="14">
        <f>F9</f>
        <v>0.59671253822629966</v>
      </c>
      <c r="G32" s="14">
        <f>G9</f>
        <v>0.85784797630799603</v>
      </c>
      <c r="H32" s="14">
        <f>H9</f>
        <v>1</v>
      </c>
      <c r="I32" s="14">
        <f>I9</f>
        <v>1.0416666666666667</v>
      </c>
      <c r="J32" s="14" t="str">
        <f t="shared" ref="J32:T32" si="4">J9</f>
        <v>NAN</v>
      </c>
      <c r="K32" s="14">
        <f t="shared" si="4"/>
        <v>0.87826112149261948</v>
      </c>
      <c r="L32" s="14">
        <f t="shared" si="4"/>
        <v>0.77567314575188595</v>
      </c>
      <c r="M32" s="14">
        <f t="shared" si="4"/>
        <v>1</v>
      </c>
      <c r="N32" s="14" t="str">
        <f t="shared" si="4"/>
        <v>NAN</v>
      </c>
      <c r="O32" s="14">
        <f t="shared" si="4"/>
        <v>1.4238968765493305</v>
      </c>
      <c r="P32" s="14">
        <f t="shared" si="4"/>
        <v>0.90066777963272104</v>
      </c>
      <c r="Q32" s="14">
        <f t="shared" si="4"/>
        <v>1.0178571428571428</v>
      </c>
      <c r="R32" s="14">
        <f t="shared" si="4"/>
        <v>0.91206945390032157</v>
      </c>
      <c r="S32" s="14">
        <f t="shared" si="4"/>
        <v>0.97831207862886849</v>
      </c>
      <c r="T32" s="14">
        <f t="shared" si="4"/>
        <v>1.2379666505479459</v>
      </c>
    </row>
    <row r="33" spans="2:16325" s="10" customFormat="1" x14ac:dyDescent="0.2">
      <c r="B33" s="10" t="s">
        <v>184</v>
      </c>
      <c r="C33" s="10" cm="1">
        <f t="array" ref="C33">GEOMEAN(IF(C$27:C$32&gt;0,C$27:C$32))</f>
        <v>0.84459250117071527</v>
      </c>
      <c r="D33" s="10" cm="1">
        <f t="array" ref="D33">GEOMEAN(IF(D$27:D$32&gt;0,D$27:D$32))</f>
        <v>5.7095099616613512</v>
      </c>
      <c r="E33" s="10" cm="1">
        <f t="array" ref="E33">GEOMEAN(IF(E$27:E$32&gt;0,E$27:E$32))</f>
        <v>1.0042121418327283</v>
      </c>
      <c r="F33" s="10" cm="1">
        <f t="array" ref="F33">GEOMEAN(IF(F$27:F$32&gt;0,F$27:F$32))</f>
        <v>0.86472909478046533</v>
      </c>
      <c r="G33" s="10" cm="1">
        <f t="array" ref="G33">GEOMEAN(IF(G$27:G$32&gt;0,G$27:G$32))</f>
        <v>0.95014501914638583</v>
      </c>
      <c r="H33" s="10" cm="1">
        <f t="array" ref="H33">GEOMEAN(IF(H$27:H$32&gt;0,H$27:H$32))</f>
        <v>1</v>
      </c>
      <c r="I33" s="10" cm="1">
        <f t="array" ref="I33">GEOMEAN(IF(I$27:I$32&gt;0,I$27:I$32))</f>
        <v>1.0174670498187126</v>
      </c>
      <c r="J33" s="10" cm="1">
        <f t="array" ref="J33">GEOMEAN(IF(J$27:J$32&gt;0,J$27:J$32))</f>
        <v>0.98603512657594861</v>
      </c>
      <c r="K33" s="10" cm="1">
        <f t="array" ref="K33">GEOMEAN(IF(K$27:K$32&gt;0,K$27:K$32))</f>
        <v>0.96732671406692372</v>
      </c>
      <c r="L33" s="10" cm="1">
        <f t="array" ref="L33">GEOMEAN(IF(L$27:L$32&gt;0,L$27:L$32))</f>
        <v>0.96536166336263141</v>
      </c>
      <c r="O33" s="10" cm="1">
        <f t="array" ref="O33">GEOMEAN(IF(O$27:O$32&gt;0,O$27:O$32))</f>
        <v>1.0658249401142592</v>
      </c>
      <c r="P33" s="10" cm="1">
        <f t="array" ref="P33">GEOMEAN(IF(P$27:P$32&gt;0,P$27:P$32))</f>
        <v>0.88326380325012765</v>
      </c>
      <c r="Q33" s="10" cm="1">
        <f t="array" ref="Q33">GEOMEAN(IF(Q$27:Q$32&gt;0,Q$27:Q$32))</f>
        <v>1.0316654628838393</v>
      </c>
      <c r="R33" s="10" cm="1">
        <f t="array" ref="R33">GEOMEAN(IF(R$27:R$32&gt;0,R$27:R$32))</f>
        <v>0.95776423872928296</v>
      </c>
      <c r="S33" s="10" cm="1">
        <f t="array" ref="S33">GEOMEAN(IF(S$27:S$32&gt;0,S$27:S$32))</f>
        <v>0.78430297190525777</v>
      </c>
      <c r="T33" s="10" cm="1">
        <f t="array" ref="T33">GEOMEAN(IF(T$27:T$32&gt;0,T$27:T$32))</f>
        <v>1.0282046047601512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9"/>
      <c r="CEB33" s="9"/>
      <c r="CEC33" s="9"/>
      <c r="CED33" s="9"/>
      <c r="CEE33" s="9"/>
      <c r="CEF33" s="9"/>
      <c r="CEG33" s="9"/>
      <c r="CEH33" s="9"/>
      <c r="CEI33" s="9"/>
      <c r="CEJ33" s="9"/>
      <c r="CEK33" s="9"/>
      <c r="CEL33" s="9"/>
      <c r="CEM33" s="9"/>
      <c r="CEN33" s="9"/>
      <c r="CEO33" s="9"/>
      <c r="CEP33" s="9"/>
      <c r="CEQ33" s="9"/>
      <c r="CER33" s="9"/>
      <c r="CES33" s="9"/>
      <c r="CET33" s="9"/>
      <c r="CEU33" s="9"/>
      <c r="CEV33" s="9"/>
      <c r="CEW33" s="9"/>
      <c r="CEX33" s="9"/>
      <c r="CEY33" s="9"/>
      <c r="CEZ33" s="9"/>
      <c r="CFA33" s="9"/>
      <c r="CFB33" s="9"/>
      <c r="CFC33" s="9"/>
      <c r="CFD33" s="9"/>
      <c r="CFE33" s="9"/>
      <c r="CFF33" s="9"/>
      <c r="CFG33" s="9"/>
      <c r="CFH33" s="9"/>
      <c r="CFI33" s="9"/>
      <c r="CFJ33" s="9"/>
      <c r="CFK33" s="9"/>
      <c r="CFL33" s="9"/>
      <c r="CFM33" s="9"/>
      <c r="CFN33" s="9"/>
      <c r="CFO33" s="9"/>
      <c r="CFP33" s="9"/>
      <c r="CFQ33" s="9"/>
      <c r="CFR33" s="9"/>
      <c r="CFS33" s="9"/>
      <c r="CFT33" s="9"/>
      <c r="CFU33" s="9"/>
      <c r="CFV33" s="9"/>
      <c r="CFW33" s="9"/>
      <c r="CFX33" s="9"/>
      <c r="CFY33" s="9"/>
      <c r="CFZ33" s="9"/>
      <c r="CGA33" s="9"/>
      <c r="CGB33" s="9"/>
      <c r="CGC33" s="9"/>
      <c r="CGD33" s="9"/>
      <c r="CGE33" s="9"/>
      <c r="CGF33" s="9"/>
      <c r="CGG33" s="9"/>
      <c r="CGH33" s="9"/>
      <c r="CGI33" s="9"/>
      <c r="CGJ33" s="9"/>
      <c r="CGK33" s="9"/>
      <c r="CGL33" s="9"/>
      <c r="CGM33" s="9"/>
      <c r="CGN33" s="9"/>
      <c r="CGO33" s="9"/>
      <c r="CGP33" s="9"/>
      <c r="CGQ33" s="9"/>
      <c r="CGR33" s="9"/>
      <c r="CGS33" s="9"/>
      <c r="CGT33" s="9"/>
      <c r="CGU33" s="9"/>
      <c r="CGV33" s="9"/>
      <c r="CGW33" s="9"/>
      <c r="CGX33" s="9"/>
      <c r="CGY33" s="9"/>
      <c r="CGZ33" s="9"/>
      <c r="CHA33" s="9"/>
      <c r="CHB33" s="9"/>
      <c r="CHC33" s="9"/>
      <c r="CHD33" s="9"/>
      <c r="CHE33" s="9"/>
      <c r="CHF33" s="9"/>
      <c r="CHG33" s="9"/>
      <c r="CHH33" s="9"/>
      <c r="CHI33" s="9"/>
      <c r="CHJ33" s="9"/>
      <c r="CHK33" s="9"/>
      <c r="CHL33" s="9"/>
      <c r="CHM33" s="9"/>
      <c r="CHN33" s="9"/>
      <c r="CHO33" s="9"/>
      <c r="CHP33" s="9"/>
      <c r="CHQ33" s="9"/>
      <c r="CHR33" s="9"/>
      <c r="CHS33" s="9"/>
      <c r="CHT33" s="9"/>
      <c r="CHU33" s="9"/>
      <c r="CHV33" s="9"/>
      <c r="CHW33" s="9"/>
      <c r="CHX33" s="9"/>
      <c r="CHY33" s="9"/>
      <c r="CHZ33" s="9"/>
      <c r="CIA33" s="9"/>
      <c r="CIB33" s="9"/>
      <c r="CIC33" s="9"/>
      <c r="CID33" s="9"/>
      <c r="CIE33" s="9"/>
      <c r="CIF33" s="9"/>
      <c r="CIG33" s="9"/>
      <c r="CIH33" s="9"/>
      <c r="CII33" s="9"/>
      <c r="CIJ33" s="9"/>
      <c r="CIK33" s="9"/>
      <c r="CIL33" s="9"/>
      <c r="CIM33" s="9"/>
      <c r="CIN33" s="9"/>
      <c r="CIO33" s="9"/>
      <c r="CIP33" s="9"/>
      <c r="CIQ33" s="9"/>
      <c r="CIR33" s="9"/>
      <c r="CIS33" s="9"/>
      <c r="CIT33" s="9"/>
      <c r="CIU33" s="9"/>
      <c r="CIV33" s="9"/>
      <c r="CIW33" s="9"/>
      <c r="CIX33" s="9"/>
      <c r="CIY33" s="9"/>
      <c r="CIZ33" s="9"/>
      <c r="CJA33" s="9"/>
      <c r="CJB33" s="9"/>
      <c r="CJC33" s="9"/>
      <c r="CJD33" s="9"/>
      <c r="CJE33" s="9"/>
      <c r="CJF33" s="9"/>
      <c r="CJG33" s="9"/>
      <c r="CJH33" s="9"/>
      <c r="CJI33" s="9"/>
      <c r="CJJ33" s="9"/>
      <c r="CJK33" s="9"/>
      <c r="CJL33" s="9"/>
      <c r="CJM33" s="9"/>
      <c r="CJN33" s="9"/>
      <c r="CJO33" s="9"/>
      <c r="CJP33" s="9"/>
      <c r="CJQ33" s="9"/>
      <c r="CJR33" s="9"/>
      <c r="CJS33" s="9"/>
      <c r="CJT33" s="9"/>
      <c r="CJU33" s="9"/>
      <c r="CJV33" s="9"/>
      <c r="CJW33" s="9"/>
      <c r="CJX33" s="9"/>
      <c r="CJY33" s="9"/>
      <c r="CJZ33" s="9"/>
      <c r="CKA33" s="9"/>
      <c r="CKB33" s="9"/>
      <c r="CKC33" s="9"/>
      <c r="CKD33" s="9"/>
      <c r="CKE33" s="9"/>
      <c r="CKF33" s="9"/>
      <c r="CKG33" s="9"/>
      <c r="CKH33" s="9"/>
      <c r="CKI33" s="9"/>
      <c r="CKJ33" s="9"/>
      <c r="CKK33" s="9"/>
      <c r="CKL33" s="9"/>
      <c r="CKM33" s="9"/>
      <c r="CKN33" s="9"/>
      <c r="CKO33" s="9"/>
      <c r="CKP33" s="9"/>
      <c r="CKQ33" s="9"/>
      <c r="CKR33" s="9"/>
      <c r="CKS33" s="9"/>
      <c r="CKT33" s="9"/>
      <c r="CKU33" s="9"/>
      <c r="CKV33" s="9"/>
      <c r="CKW33" s="9"/>
      <c r="CKX33" s="9"/>
      <c r="CKY33" s="9"/>
      <c r="CKZ33" s="9"/>
      <c r="CLA33" s="9"/>
      <c r="CLB33" s="9"/>
      <c r="CLC33" s="9"/>
      <c r="CLD33" s="9"/>
      <c r="CLE33" s="9"/>
      <c r="CLF33" s="9"/>
      <c r="CLG33" s="9"/>
      <c r="CLH33" s="9"/>
      <c r="CLI33" s="9"/>
      <c r="CLJ33" s="9"/>
      <c r="CLK33" s="9"/>
      <c r="CLL33" s="9"/>
      <c r="CLM33" s="9"/>
      <c r="CLN33" s="9"/>
      <c r="CLO33" s="9"/>
      <c r="CLP33" s="9"/>
      <c r="CLQ33" s="9"/>
      <c r="CLR33" s="9"/>
      <c r="CLS33" s="9"/>
      <c r="CLT33" s="9"/>
      <c r="CLU33" s="9"/>
      <c r="CLV33" s="9"/>
      <c r="CLW33" s="9"/>
      <c r="CLX33" s="9"/>
      <c r="CLY33" s="9"/>
      <c r="CLZ33" s="9"/>
      <c r="CMA33" s="9"/>
      <c r="CMB33" s="9"/>
      <c r="CMC33" s="9"/>
      <c r="CMD33" s="9"/>
      <c r="CME33" s="9"/>
      <c r="CMF33" s="9"/>
      <c r="CMG33" s="9"/>
      <c r="CMH33" s="9"/>
      <c r="CMI33" s="9"/>
      <c r="CMJ33" s="9"/>
      <c r="CMK33" s="9"/>
      <c r="CML33" s="9"/>
      <c r="CMM33" s="9"/>
      <c r="CMN33" s="9"/>
      <c r="CMO33" s="9"/>
      <c r="CMP33" s="9"/>
      <c r="CMQ33" s="9"/>
      <c r="CMR33" s="9"/>
      <c r="CMS33" s="9"/>
      <c r="CMT33" s="9"/>
      <c r="CMU33" s="9"/>
      <c r="CMV33" s="9"/>
      <c r="CMW33" s="9"/>
      <c r="CMX33" s="9"/>
      <c r="CMY33" s="9"/>
      <c r="CMZ33" s="9"/>
      <c r="CNA33" s="9"/>
      <c r="CNB33" s="9"/>
      <c r="CNC33" s="9"/>
      <c r="CND33" s="9"/>
      <c r="CNE33" s="9"/>
      <c r="CNF33" s="9"/>
      <c r="CNG33" s="9"/>
      <c r="CNH33" s="9"/>
      <c r="CNI33" s="9"/>
      <c r="CNJ33" s="9"/>
      <c r="CNK33" s="9"/>
      <c r="CNL33" s="9"/>
      <c r="CNM33" s="9"/>
      <c r="CNN33" s="9"/>
      <c r="CNO33" s="9"/>
      <c r="CNP33" s="9"/>
      <c r="CNQ33" s="9"/>
      <c r="CNR33" s="9"/>
      <c r="CNS33" s="9"/>
      <c r="CNT33" s="9"/>
      <c r="CNU33" s="9"/>
      <c r="CNV33" s="9"/>
      <c r="CNW33" s="9"/>
      <c r="CNX33" s="9"/>
      <c r="CNY33" s="9"/>
      <c r="CNZ33" s="9"/>
      <c r="COA33" s="9"/>
      <c r="COB33" s="9"/>
      <c r="COC33" s="9"/>
      <c r="COD33" s="9"/>
      <c r="COE33" s="9"/>
      <c r="COF33" s="9"/>
      <c r="COG33" s="9"/>
      <c r="COH33" s="9"/>
      <c r="COI33" s="9"/>
      <c r="COJ33" s="9"/>
      <c r="COK33" s="9"/>
      <c r="COL33" s="9"/>
      <c r="COM33" s="9"/>
      <c r="CON33" s="9"/>
      <c r="COO33" s="9"/>
      <c r="COP33" s="9"/>
      <c r="COQ33" s="9"/>
      <c r="COR33" s="9"/>
      <c r="COS33" s="9"/>
      <c r="COT33" s="9"/>
      <c r="COU33" s="9"/>
      <c r="COV33" s="9"/>
      <c r="COW33" s="9"/>
      <c r="COX33" s="9"/>
      <c r="COY33" s="9"/>
      <c r="COZ33" s="9"/>
      <c r="CPA33" s="9"/>
      <c r="CPB33" s="9"/>
      <c r="CPC33" s="9"/>
      <c r="CPD33" s="9"/>
      <c r="CPE33" s="9"/>
      <c r="CPF33" s="9"/>
      <c r="CPG33" s="9"/>
      <c r="CPH33" s="9"/>
      <c r="CPI33" s="9"/>
      <c r="CPJ33" s="9"/>
      <c r="CPK33" s="9"/>
      <c r="CPL33" s="9"/>
      <c r="CPM33" s="9"/>
      <c r="CPN33" s="9"/>
      <c r="CPO33" s="9"/>
      <c r="CPP33" s="9"/>
      <c r="CPQ33" s="9"/>
      <c r="CPR33" s="9"/>
      <c r="CPS33" s="9"/>
      <c r="CPT33" s="9"/>
      <c r="CPU33" s="9"/>
      <c r="CPV33" s="9"/>
      <c r="CPW33" s="9"/>
      <c r="CPX33" s="9"/>
      <c r="CPY33" s="9"/>
      <c r="CPZ33" s="9"/>
      <c r="CQA33" s="9"/>
      <c r="CQB33" s="9"/>
      <c r="CQC33" s="9"/>
      <c r="CQD33" s="9"/>
      <c r="CQE33" s="9"/>
      <c r="CQF33" s="9"/>
      <c r="CQG33" s="9"/>
      <c r="CQH33" s="9"/>
      <c r="CQI33" s="9"/>
      <c r="CQJ33" s="9"/>
      <c r="CQK33" s="9"/>
      <c r="CQL33" s="9"/>
      <c r="CQM33" s="9"/>
      <c r="CQN33" s="9"/>
      <c r="CQO33" s="9"/>
      <c r="CQP33" s="9"/>
      <c r="CQQ33" s="9"/>
      <c r="CQR33" s="9"/>
      <c r="CQS33" s="9"/>
      <c r="CQT33" s="9"/>
      <c r="CQU33" s="9"/>
      <c r="CQV33" s="9"/>
      <c r="CQW33" s="9"/>
      <c r="CQX33" s="9"/>
      <c r="CQY33" s="9"/>
      <c r="CQZ33" s="9"/>
      <c r="CRA33" s="9"/>
      <c r="CRB33" s="9"/>
      <c r="CRC33" s="9"/>
      <c r="CRD33" s="9"/>
      <c r="CRE33" s="9"/>
      <c r="CRF33" s="9"/>
      <c r="CRG33" s="9"/>
      <c r="CRH33" s="9"/>
      <c r="CRI33" s="9"/>
      <c r="CRJ33" s="9"/>
      <c r="CRK33" s="9"/>
      <c r="CRL33" s="9"/>
      <c r="CRM33" s="9"/>
      <c r="CRN33" s="9"/>
      <c r="CRO33" s="9"/>
      <c r="CRP33" s="9"/>
      <c r="CRQ33" s="9"/>
      <c r="CRR33" s="9"/>
      <c r="CRS33" s="9"/>
      <c r="CRT33" s="9"/>
      <c r="CRU33" s="9"/>
      <c r="CRV33" s="9"/>
      <c r="CRW33" s="9"/>
      <c r="CRX33" s="9"/>
      <c r="CRY33" s="9"/>
      <c r="CRZ33" s="9"/>
      <c r="CSA33" s="9"/>
      <c r="CSB33" s="9"/>
      <c r="CSC33" s="9"/>
      <c r="CSD33" s="9"/>
      <c r="CSE33" s="9"/>
      <c r="CSF33" s="9"/>
      <c r="CSG33" s="9"/>
      <c r="CSH33" s="9"/>
      <c r="CSI33" s="9"/>
      <c r="CSJ33" s="9"/>
      <c r="CSK33" s="9"/>
      <c r="CSL33" s="9"/>
      <c r="CSM33" s="9"/>
      <c r="CSN33" s="9"/>
      <c r="CSO33" s="9"/>
      <c r="CSP33" s="9"/>
      <c r="CSQ33" s="9"/>
      <c r="CSR33" s="9"/>
      <c r="CSS33" s="9"/>
      <c r="CST33" s="9"/>
      <c r="CSU33" s="9"/>
      <c r="CSV33" s="9"/>
      <c r="CSW33" s="9"/>
      <c r="CSX33" s="9"/>
      <c r="CSY33" s="9"/>
      <c r="CSZ33" s="9"/>
      <c r="CTA33" s="9"/>
      <c r="CTB33" s="9"/>
      <c r="CTC33" s="9"/>
      <c r="CTD33" s="9"/>
      <c r="CTE33" s="9"/>
      <c r="CTF33" s="9"/>
      <c r="CTG33" s="9"/>
      <c r="CTH33" s="9"/>
      <c r="CTI33" s="9"/>
      <c r="CTJ33" s="9"/>
      <c r="CTK33" s="9"/>
      <c r="CTL33" s="9"/>
      <c r="CTM33" s="9"/>
      <c r="CTN33" s="9"/>
      <c r="CTO33" s="9"/>
      <c r="CTP33" s="9"/>
      <c r="CTQ33" s="9"/>
      <c r="CTR33" s="9"/>
      <c r="CTS33" s="9"/>
      <c r="CTT33" s="9"/>
      <c r="CTU33" s="9"/>
      <c r="CTV33" s="9"/>
      <c r="CTW33" s="9"/>
      <c r="CTX33" s="9"/>
      <c r="CTY33" s="9"/>
      <c r="CTZ33" s="9"/>
      <c r="CUA33" s="9"/>
      <c r="CUB33" s="9"/>
      <c r="CUC33" s="9"/>
      <c r="CUD33" s="9"/>
      <c r="CUE33" s="9"/>
      <c r="CUF33" s="9"/>
      <c r="CUG33" s="9"/>
      <c r="CUH33" s="9"/>
      <c r="CUI33" s="9"/>
      <c r="CUJ33" s="9"/>
      <c r="CUK33" s="9"/>
      <c r="CUL33" s="9"/>
      <c r="CUM33" s="9"/>
      <c r="CUN33" s="9"/>
      <c r="CUO33" s="9"/>
      <c r="CUP33" s="9"/>
      <c r="CUQ33" s="9"/>
      <c r="CUR33" s="9"/>
      <c r="CUS33" s="9"/>
      <c r="CUT33" s="9"/>
      <c r="CUU33" s="9"/>
      <c r="CUV33" s="9"/>
      <c r="CUW33" s="9"/>
      <c r="CUX33" s="9"/>
      <c r="CUY33" s="9"/>
      <c r="CUZ33" s="9"/>
      <c r="CVA33" s="9"/>
      <c r="CVB33" s="9"/>
      <c r="CVC33" s="9"/>
      <c r="CVD33" s="9"/>
      <c r="CVE33" s="9"/>
      <c r="CVF33" s="9"/>
      <c r="CVG33" s="9"/>
      <c r="CVH33" s="9"/>
      <c r="CVI33" s="9"/>
      <c r="CVJ33" s="9"/>
      <c r="CVK33" s="9"/>
      <c r="CVL33" s="9"/>
      <c r="CVM33" s="9"/>
      <c r="CVN33" s="9"/>
      <c r="CVO33" s="9"/>
      <c r="CVP33" s="9"/>
      <c r="CVQ33" s="9"/>
      <c r="CVR33" s="9"/>
      <c r="CVS33" s="9"/>
      <c r="CVT33" s="9"/>
      <c r="CVU33" s="9"/>
      <c r="CVV33" s="9"/>
      <c r="CVW33" s="9"/>
      <c r="CVX33" s="9"/>
      <c r="CVY33" s="9"/>
      <c r="CVZ33" s="9"/>
      <c r="CWA33" s="9"/>
      <c r="CWB33" s="9"/>
      <c r="CWC33" s="9"/>
      <c r="CWD33" s="9"/>
      <c r="CWE33" s="9"/>
      <c r="CWF33" s="9"/>
      <c r="CWG33" s="9"/>
      <c r="CWH33" s="9"/>
      <c r="CWI33" s="9"/>
      <c r="CWJ33" s="9"/>
      <c r="CWK33" s="9"/>
      <c r="CWL33" s="9"/>
      <c r="CWM33" s="9"/>
      <c r="CWN33" s="9"/>
      <c r="CWO33" s="9"/>
      <c r="CWP33" s="9"/>
      <c r="CWQ33" s="9"/>
      <c r="CWR33" s="9"/>
      <c r="CWS33" s="9"/>
      <c r="CWT33" s="9"/>
      <c r="CWU33" s="9"/>
      <c r="CWV33" s="9"/>
      <c r="CWW33" s="9"/>
      <c r="CWX33" s="9"/>
      <c r="CWY33" s="9"/>
      <c r="CWZ33" s="9"/>
      <c r="CXA33" s="9"/>
      <c r="CXB33" s="9"/>
      <c r="CXC33" s="9"/>
      <c r="CXD33" s="9"/>
      <c r="CXE33" s="9"/>
      <c r="CXF33" s="9"/>
      <c r="CXG33" s="9"/>
      <c r="CXH33" s="9"/>
      <c r="CXI33" s="9"/>
      <c r="CXJ33" s="9"/>
      <c r="CXK33" s="9"/>
      <c r="CXL33" s="9"/>
      <c r="CXM33" s="9"/>
      <c r="CXN33" s="9"/>
      <c r="CXO33" s="9"/>
      <c r="CXP33" s="9"/>
      <c r="CXQ33" s="9"/>
      <c r="CXR33" s="9"/>
      <c r="CXS33" s="9"/>
      <c r="CXT33" s="9"/>
      <c r="CXU33" s="9"/>
      <c r="CXV33" s="9"/>
      <c r="CXW33" s="9"/>
      <c r="CXX33" s="9"/>
      <c r="CXY33" s="9"/>
      <c r="CXZ33" s="9"/>
      <c r="CYA33" s="9"/>
      <c r="CYB33" s="9"/>
      <c r="CYC33" s="9"/>
      <c r="CYD33" s="9"/>
      <c r="CYE33" s="9"/>
      <c r="CYF33" s="9"/>
      <c r="CYG33" s="9"/>
      <c r="CYH33" s="9"/>
      <c r="CYI33" s="9"/>
      <c r="CYJ33" s="9"/>
      <c r="CYK33" s="9"/>
      <c r="CYL33" s="9"/>
      <c r="CYM33" s="9"/>
      <c r="CYN33" s="9"/>
      <c r="CYO33" s="9"/>
      <c r="CYP33" s="9"/>
      <c r="CYQ33" s="9"/>
      <c r="CYR33" s="9"/>
      <c r="CYS33" s="9"/>
      <c r="CYT33" s="9"/>
      <c r="CYU33" s="9"/>
      <c r="CYV33" s="9"/>
      <c r="CYW33" s="9"/>
      <c r="CYX33" s="9"/>
      <c r="CYY33" s="9"/>
      <c r="CYZ33" s="9"/>
      <c r="CZA33" s="9"/>
      <c r="CZB33" s="9"/>
      <c r="CZC33" s="9"/>
      <c r="CZD33" s="9"/>
      <c r="CZE33" s="9"/>
      <c r="CZF33" s="9"/>
      <c r="CZG33" s="9"/>
      <c r="CZH33" s="9"/>
      <c r="CZI33" s="9"/>
      <c r="CZJ33" s="9"/>
      <c r="CZK33" s="9"/>
      <c r="CZL33" s="9"/>
      <c r="CZM33" s="9"/>
      <c r="CZN33" s="9"/>
      <c r="CZO33" s="9"/>
      <c r="CZP33" s="9"/>
      <c r="CZQ33" s="9"/>
      <c r="CZR33" s="9"/>
      <c r="CZS33" s="9"/>
      <c r="CZT33" s="9"/>
      <c r="CZU33" s="9"/>
      <c r="CZV33" s="9"/>
      <c r="CZW33" s="9"/>
      <c r="CZX33" s="9"/>
      <c r="CZY33" s="9"/>
      <c r="CZZ33" s="9"/>
      <c r="DAA33" s="9"/>
      <c r="DAB33" s="9"/>
      <c r="DAC33" s="9"/>
      <c r="DAD33" s="9"/>
      <c r="DAE33" s="9"/>
      <c r="DAF33" s="9"/>
      <c r="DAG33" s="9"/>
      <c r="DAH33" s="9"/>
      <c r="DAI33" s="9"/>
      <c r="DAJ33" s="9"/>
      <c r="DAK33" s="9"/>
      <c r="DAL33" s="9"/>
      <c r="DAM33" s="9"/>
      <c r="DAN33" s="9"/>
      <c r="DAO33" s="9"/>
      <c r="DAP33" s="9"/>
      <c r="DAQ33" s="9"/>
      <c r="DAR33" s="9"/>
      <c r="DAS33" s="9"/>
      <c r="DAT33" s="9"/>
      <c r="DAU33" s="9"/>
      <c r="DAV33" s="9"/>
      <c r="DAW33" s="9"/>
      <c r="DAX33" s="9"/>
      <c r="DAY33" s="9"/>
      <c r="DAZ33" s="9"/>
      <c r="DBA33" s="9"/>
      <c r="DBB33" s="9"/>
      <c r="DBC33" s="9"/>
      <c r="DBD33" s="9"/>
      <c r="DBE33" s="9"/>
      <c r="DBF33" s="9"/>
      <c r="DBG33" s="9"/>
      <c r="DBH33" s="9"/>
      <c r="DBI33" s="9"/>
      <c r="DBJ33" s="9"/>
      <c r="DBK33" s="9"/>
      <c r="DBL33" s="9"/>
      <c r="DBM33" s="9"/>
      <c r="DBN33" s="9"/>
      <c r="DBO33" s="9"/>
      <c r="DBP33" s="9"/>
      <c r="DBQ33" s="9"/>
      <c r="DBR33" s="9"/>
      <c r="DBS33" s="9"/>
      <c r="DBT33" s="9"/>
      <c r="DBU33" s="9"/>
      <c r="DBV33" s="9"/>
      <c r="DBW33" s="9"/>
      <c r="DBX33" s="9"/>
      <c r="DBY33" s="9"/>
      <c r="DBZ33" s="9"/>
      <c r="DCA33" s="9"/>
      <c r="DCB33" s="9"/>
      <c r="DCC33" s="9"/>
      <c r="DCD33" s="9"/>
      <c r="DCE33" s="9"/>
      <c r="DCF33" s="9"/>
      <c r="DCG33" s="9"/>
      <c r="DCH33" s="9"/>
      <c r="DCI33" s="9"/>
      <c r="DCJ33" s="9"/>
      <c r="DCK33" s="9"/>
      <c r="DCL33" s="9"/>
      <c r="DCM33" s="9"/>
      <c r="DCN33" s="9"/>
      <c r="DCO33" s="9"/>
      <c r="DCP33" s="9"/>
      <c r="DCQ33" s="9"/>
      <c r="DCR33" s="9"/>
      <c r="DCS33" s="9"/>
      <c r="DCT33" s="9"/>
      <c r="DCU33" s="9"/>
      <c r="DCV33" s="9"/>
      <c r="DCW33" s="9"/>
      <c r="DCX33" s="9"/>
      <c r="DCY33" s="9"/>
      <c r="DCZ33" s="9"/>
      <c r="DDA33" s="9"/>
      <c r="DDB33" s="9"/>
      <c r="DDC33" s="9"/>
      <c r="DDD33" s="9"/>
      <c r="DDE33" s="9"/>
      <c r="DDF33" s="9"/>
      <c r="DDG33" s="9"/>
      <c r="DDH33" s="9"/>
      <c r="DDI33" s="9"/>
      <c r="DDJ33" s="9"/>
      <c r="DDK33" s="9"/>
      <c r="DDL33" s="9"/>
      <c r="DDM33" s="9"/>
      <c r="DDN33" s="9"/>
      <c r="DDO33" s="9"/>
      <c r="DDP33" s="9"/>
      <c r="DDQ33" s="9"/>
      <c r="DDR33" s="9"/>
      <c r="DDS33" s="9"/>
      <c r="DDT33" s="9"/>
      <c r="DDU33" s="9"/>
      <c r="DDV33" s="9"/>
      <c r="DDW33" s="9"/>
      <c r="DDX33" s="9"/>
      <c r="DDY33" s="9"/>
      <c r="DDZ33" s="9"/>
      <c r="DEA33" s="9"/>
      <c r="DEB33" s="9"/>
      <c r="DEC33" s="9"/>
      <c r="DED33" s="9"/>
      <c r="DEE33" s="9"/>
      <c r="DEF33" s="9"/>
      <c r="DEG33" s="9"/>
      <c r="DEH33" s="9"/>
      <c r="DEI33" s="9"/>
      <c r="DEJ33" s="9"/>
      <c r="DEK33" s="9"/>
      <c r="DEL33" s="9"/>
      <c r="DEM33" s="9"/>
      <c r="DEN33" s="9"/>
      <c r="DEO33" s="9"/>
      <c r="DEP33" s="9"/>
      <c r="DEQ33" s="9"/>
      <c r="DER33" s="9"/>
      <c r="DES33" s="9"/>
      <c r="DET33" s="9"/>
      <c r="DEU33" s="9"/>
      <c r="DEV33" s="9"/>
      <c r="DEW33" s="9"/>
      <c r="DEX33" s="9"/>
      <c r="DEY33" s="9"/>
      <c r="DEZ33" s="9"/>
      <c r="DFA33" s="9"/>
      <c r="DFB33" s="9"/>
      <c r="DFC33" s="9"/>
      <c r="DFD33" s="9"/>
      <c r="DFE33" s="9"/>
      <c r="DFF33" s="9"/>
      <c r="DFG33" s="9"/>
      <c r="DFH33" s="9"/>
      <c r="DFI33" s="9"/>
      <c r="DFJ33" s="9"/>
      <c r="DFK33" s="9"/>
      <c r="DFL33" s="9"/>
      <c r="DFM33" s="9"/>
      <c r="DFN33" s="9"/>
      <c r="DFO33" s="9"/>
      <c r="DFP33" s="9"/>
      <c r="DFQ33" s="9"/>
      <c r="DFR33" s="9"/>
      <c r="DFS33" s="9"/>
      <c r="DFT33" s="9"/>
      <c r="DFU33" s="9"/>
      <c r="DFV33" s="9"/>
      <c r="DFW33" s="9"/>
      <c r="DFX33" s="9"/>
      <c r="DFY33" s="9"/>
      <c r="DFZ33" s="9"/>
      <c r="DGA33" s="9"/>
      <c r="DGB33" s="9"/>
      <c r="DGC33" s="9"/>
      <c r="DGD33" s="9"/>
      <c r="DGE33" s="9"/>
      <c r="DGF33" s="9"/>
      <c r="DGG33" s="9"/>
      <c r="DGH33" s="9"/>
      <c r="DGI33" s="9"/>
      <c r="DGJ33" s="9"/>
      <c r="DGK33" s="9"/>
      <c r="DGL33" s="9"/>
      <c r="DGM33" s="9"/>
      <c r="DGN33" s="9"/>
      <c r="DGO33" s="9"/>
      <c r="DGP33" s="9"/>
      <c r="DGQ33" s="9"/>
      <c r="DGR33" s="9"/>
      <c r="DGS33" s="9"/>
      <c r="DGT33" s="9"/>
      <c r="DGU33" s="9"/>
      <c r="DGV33" s="9"/>
      <c r="DGW33" s="9"/>
      <c r="DGX33" s="9"/>
      <c r="DGY33" s="9"/>
      <c r="DGZ33" s="9"/>
      <c r="DHA33" s="9"/>
      <c r="DHB33" s="9"/>
      <c r="DHC33" s="9"/>
      <c r="DHD33" s="9"/>
      <c r="DHE33" s="9"/>
      <c r="DHF33" s="9"/>
      <c r="DHG33" s="9"/>
      <c r="DHH33" s="9"/>
      <c r="DHI33" s="9"/>
      <c r="DHJ33" s="9"/>
      <c r="DHK33" s="9"/>
      <c r="DHL33" s="9"/>
      <c r="DHM33" s="9"/>
      <c r="DHN33" s="9"/>
      <c r="DHO33" s="9"/>
      <c r="DHP33" s="9"/>
      <c r="DHQ33" s="9"/>
      <c r="DHR33" s="9"/>
      <c r="DHS33" s="9"/>
      <c r="DHT33" s="9"/>
      <c r="DHU33" s="9"/>
      <c r="DHV33" s="9"/>
      <c r="DHW33" s="9"/>
      <c r="DHX33" s="9"/>
      <c r="DHY33" s="9"/>
      <c r="DHZ33" s="9"/>
      <c r="DIA33" s="9"/>
      <c r="DIB33" s="9"/>
      <c r="DIC33" s="9"/>
      <c r="DID33" s="9"/>
      <c r="DIE33" s="9"/>
      <c r="DIF33" s="9"/>
      <c r="DIG33" s="9"/>
      <c r="DIH33" s="9"/>
      <c r="DII33" s="9"/>
      <c r="DIJ33" s="9"/>
      <c r="DIK33" s="9"/>
      <c r="DIL33" s="9"/>
      <c r="DIM33" s="9"/>
      <c r="DIN33" s="9"/>
      <c r="DIO33" s="9"/>
      <c r="DIP33" s="9"/>
      <c r="DIQ33" s="9"/>
      <c r="DIR33" s="9"/>
      <c r="DIS33" s="9"/>
      <c r="DIT33" s="9"/>
      <c r="DIU33" s="9"/>
      <c r="DIV33" s="9"/>
      <c r="DIW33" s="9"/>
      <c r="DIX33" s="9"/>
      <c r="DIY33" s="9"/>
      <c r="DIZ33" s="9"/>
      <c r="DJA33" s="9"/>
      <c r="DJB33" s="9"/>
      <c r="DJC33" s="9"/>
      <c r="DJD33" s="9"/>
      <c r="DJE33" s="9"/>
      <c r="DJF33" s="9"/>
      <c r="DJG33" s="9"/>
      <c r="DJH33" s="9"/>
      <c r="DJI33" s="9"/>
      <c r="DJJ33" s="9"/>
      <c r="DJK33" s="9"/>
      <c r="DJL33" s="9"/>
      <c r="DJM33" s="9"/>
      <c r="DJN33" s="9"/>
      <c r="DJO33" s="9"/>
      <c r="DJP33" s="9"/>
      <c r="DJQ33" s="9"/>
      <c r="DJR33" s="9"/>
      <c r="DJS33" s="9"/>
      <c r="DJT33" s="9"/>
      <c r="DJU33" s="9"/>
      <c r="DJV33" s="9"/>
      <c r="DJW33" s="9"/>
      <c r="DJX33" s="9"/>
      <c r="DJY33" s="9"/>
      <c r="DJZ33" s="9"/>
      <c r="DKA33" s="9"/>
      <c r="DKB33" s="9"/>
      <c r="DKC33" s="9"/>
      <c r="DKD33" s="9"/>
      <c r="DKE33" s="9"/>
      <c r="DKF33" s="9"/>
      <c r="DKG33" s="9"/>
      <c r="DKH33" s="9"/>
      <c r="DKI33" s="9"/>
      <c r="DKJ33" s="9"/>
      <c r="DKK33" s="9"/>
      <c r="DKL33" s="9"/>
      <c r="DKM33" s="9"/>
      <c r="DKN33" s="9"/>
      <c r="DKO33" s="9"/>
      <c r="DKP33" s="9"/>
      <c r="DKQ33" s="9"/>
      <c r="DKR33" s="9"/>
      <c r="DKS33" s="9"/>
      <c r="DKT33" s="9"/>
      <c r="DKU33" s="9"/>
      <c r="DKV33" s="9"/>
      <c r="DKW33" s="9"/>
      <c r="DKX33" s="9"/>
      <c r="DKY33" s="9"/>
      <c r="DKZ33" s="9"/>
      <c r="DLA33" s="9"/>
      <c r="DLB33" s="9"/>
      <c r="DLC33" s="9"/>
      <c r="DLD33" s="9"/>
      <c r="DLE33" s="9"/>
      <c r="DLF33" s="9"/>
      <c r="DLG33" s="9"/>
      <c r="DLH33" s="9"/>
      <c r="DLI33" s="9"/>
      <c r="DLJ33" s="9"/>
      <c r="DLK33" s="9"/>
      <c r="DLL33" s="9"/>
      <c r="DLM33" s="9"/>
      <c r="DLN33" s="9"/>
      <c r="DLO33" s="9"/>
      <c r="DLP33" s="9"/>
      <c r="DLQ33" s="9"/>
      <c r="DLR33" s="9"/>
      <c r="DLS33" s="9"/>
      <c r="DLT33" s="9"/>
      <c r="DLU33" s="9"/>
      <c r="DLV33" s="9"/>
      <c r="DLW33" s="9"/>
      <c r="DLX33" s="9"/>
      <c r="DLY33" s="9"/>
      <c r="DLZ33" s="9"/>
      <c r="DMA33" s="9"/>
      <c r="DMB33" s="9"/>
      <c r="DMC33" s="9"/>
      <c r="DMD33" s="9"/>
      <c r="DME33" s="9"/>
      <c r="DMF33" s="9"/>
      <c r="DMG33" s="9"/>
      <c r="DMH33" s="9"/>
      <c r="DMI33" s="9"/>
      <c r="DMJ33" s="9"/>
      <c r="DMK33" s="9"/>
      <c r="DML33" s="9"/>
      <c r="DMM33" s="9"/>
      <c r="DMN33" s="9"/>
      <c r="DMO33" s="9"/>
      <c r="DMP33" s="9"/>
      <c r="DMQ33" s="9"/>
      <c r="DMR33" s="9"/>
      <c r="DMS33" s="9"/>
      <c r="DMT33" s="9"/>
      <c r="DMU33" s="9"/>
      <c r="DMV33" s="9"/>
      <c r="DMW33" s="9"/>
      <c r="DMX33" s="9"/>
      <c r="DMY33" s="9"/>
      <c r="DMZ33" s="9"/>
      <c r="DNA33" s="9"/>
      <c r="DNB33" s="9"/>
      <c r="DNC33" s="9"/>
      <c r="DND33" s="9"/>
      <c r="DNE33" s="9"/>
      <c r="DNF33" s="9"/>
      <c r="DNG33" s="9"/>
      <c r="DNH33" s="9"/>
      <c r="DNI33" s="9"/>
      <c r="DNJ33" s="9"/>
      <c r="DNK33" s="9"/>
      <c r="DNL33" s="9"/>
      <c r="DNM33" s="9"/>
      <c r="DNN33" s="9"/>
      <c r="DNO33" s="9"/>
      <c r="DNP33" s="9"/>
      <c r="DNQ33" s="9"/>
      <c r="DNR33" s="9"/>
      <c r="DNS33" s="9"/>
      <c r="DNT33" s="9"/>
      <c r="DNU33" s="9"/>
      <c r="DNV33" s="9"/>
      <c r="DNW33" s="9"/>
      <c r="DNX33" s="9"/>
      <c r="DNY33" s="9"/>
      <c r="DNZ33" s="9"/>
      <c r="DOA33" s="9"/>
      <c r="DOB33" s="9"/>
      <c r="DOC33" s="9"/>
      <c r="DOD33" s="9"/>
      <c r="DOE33" s="9"/>
      <c r="DOF33" s="9"/>
      <c r="DOG33" s="9"/>
      <c r="DOH33" s="9"/>
      <c r="DOI33" s="9"/>
      <c r="DOJ33" s="9"/>
      <c r="DOK33" s="9"/>
      <c r="DOL33" s="9"/>
      <c r="DOM33" s="9"/>
      <c r="DON33" s="9"/>
      <c r="DOO33" s="9"/>
      <c r="DOP33" s="9"/>
      <c r="DOQ33" s="9"/>
      <c r="DOR33" s="9"/>
      <c r="DOS33" s="9"/>
      <c r="DOT33" s="9"/>
      <c r="DOU33" s="9"/>
      <c r="DOV33" s="9"/>
      <c r="DOW33" s="9"/>
      <c r="DOX33" s="9"/>
      <c r="DOY33" s="9"/>
      <c r="DOZ33" s="9"/>
      <c r="DPA33" s="9"/>
      <c r="DPB33" s="9"/>
      <c r="DPC33" s="9"/>
      <c r="DPD33" s="9"/>
      <c r="DPE33" s="9"/>
      <c r="DPF33" s="9"/>
      <c r="DPG33" s="9"/>
      <c r="DPH33" s="9"/>
      <c r="DPI33" s="9"/>
      <c r="DPJ33" s="9"/>
      <c r="DPK33" s="9"/>
      <c r="DPL33" s="9"/>
      <c r="DPM33" s="9"/>
      <c r="DPN33" s="9"/>
      <c r="DPO33" s="9"/>
      <c r="DPP33" s="9"/>
      <c r="DPQ33" s="9"/>
      <c r="DPR33" s="9"/>
      <c r="DPS33" s="9"/>
      <c r="DPT33" s="9"/>
      <c r="DPU33" s="9"/>
      <c r="DPV33" s="9"/>
      <c r="DPW33" s="9"/>
      <c r="DPX33" s="9"/>
      <c r="DPY33" s="9"/>
      <c r="DPZ33" s="9"/>
      <c r="DQA33" s="9"/>
      <c r="DQB33" s="9"/>
      <c r="DQC33" s="9"/>
      <c r="DQD33" s="9"/>
      <c r="DQE33" s="9"/>
      <c r="DQF33" s="9"/>
      <c r="DQG33" s="9"/>
      <c r="DQH33" s="9"/>
      <c r="DQI33" s="9"/>
      <c r="DQJ33" s="9"/>
      <c r="DQK33" s="9"/>
      <c r="DQL33" s="9"/>
      <c r="DQM33" s="9"/>
      <c r="DQN33" s="9"/>
      <c r="DQO33" s="9"/>
      <c r="DQP33" s="9"/>
      <c r="DQQ33" s="9"/>
      <c r="DQR33" s="9"/>
      <c r="DQS33" s="9"/>
      <c r="DQT33" s="9"/>
      <c r="DQU33" s="9"/>
      <c r="DQV33" s="9"/>
      <c r="DQW33" s="9"/>
      <c r="DQX33" s="9"/>
      <c r="DQY33" s="9"/>
      <c r="DQZ33" s="9"/>
      <c r="DRA33" s="9"/>
      <c r="DRB33" s="9"/>
      <c r="DRC33" s="9"/>
      <c r="DRD33" s="9"/>
      <c r="DRE33" s="9"/>
      <c r="DRF33" s="9"/>
      <c r="DRG33" s="9"/>
      <c r="DRH33" s="9"/>
      <c r="DRI33" s="9"/>
      <c r="DRJ33" s="9"/>
      <c r="DRK33" s="9"/>
      <c r="DRL33" s="9"/>
      <c r="DRM33" s="9"/>
      <c r="DRN33" s="9"/>
      <c r="DRO33" s="9"/>
      <c r="DRP33" s="9"/>
      <c r="DRQ33" s="9"/>
      <c r="DRR33" s="9"/>
      <c r="DRS33" s="9"/>
      <c r="DRT33" s="9"/>
      <c r="DRU33" s="9"/>
      <c r="DRV33" s="9"/>
      <c r="DRW33" s="9"/>
      <c r="DRX33" s="9"/>
      <c r="DRY33" s="9"/>
      <c r="DRZ33" s="9"/>
      <c r="DSA33" s="9"/>
      <c r="DSB33" s="9"/>
      <c r="DSC33" s="9"/>
      <c r="DSD33" s="9"/>
      <c r="DSE33" s="9"/>
      <c r="DSF33" s="9"/>
      <c r="DSG33" s="9"/>
      <c r="DSH33" s="9"/>
      <c r="DSI33" s="9"/>
      <c r="DSJ33" s="9"/>
      <c r="DSK33" s="9"/>
      <c r="DSL33" s="9"/>
      <c r="DSM33" s="9"/>
      <c r="DSN33" s="9"/>
      <c r="DSO33" s="9"/>
      <c r="DSP33" s="9"/>
      <c r="DSQ33" s="9"/>
      <c r="DSR33" s="9"/>
      <c r="DSS33" s="9"/>
      <c r="DST33" s="9"/>
      <c r="DSU33" s="9"/>
      <c r="DSV33" s="9"/>
      <c r="DSW33" s="9"/>
      <c r="DSX33" s="9"/>
      <c r="DSY33" s="9"/>
      <c r="DSZ33" s="9"/>
      <c r="DTA33" s="9"/>
      <c r="DTB33" s="9"/>
      <c r="DTC33" s="9"/>
      <c r="DTD33" s="9"/>
      <c r="DTE33" s="9"/>
      <c r="DTF33" s="9"/>
      <c r="DTG33" s="9"/>
      <c r="DTH33" s="9"/>
      <c r="DTI33" s="9"/>
      <c r="DTJ33" s="9"/>
      <c r="DTK33" s="9"/>
      <c r="DTL33" s="9"/>
      <c r="DTM33" s="9"/>
      <c r="DTN33" s="9"/>
      <c r="DTO33" s="9"/>
      <c r="DTP33" s="9"/>
      <c r="DTQ33" s="9"/>
      <c r="DTR33" s="9"/>
      <c r="DTS33" s="9"/>
      <c r="DTT33" s="9"/>
      <c r="DTU33" s="9"/>
      <c r="DTV33" s="9"/>
      <c r="DTW33" s="9"/>
      <c r="DTX33" s="9"/>
      <c r="DTY33" s="9"/>
      <c r="DTZ33" s="9"/>
      <c r="DUA33" s="9"/>
      <c r="DUB33" s="9"/>
      <c r="DUC33" s="9"/>
      <c r="DUD33" s="9"/>
      <c r="DUE33" s="9"/>
      <c r="DUF33" s="9"/>
      <c r="DUG33" s="9"/>
      <c r="DUH33" s="9"/>
      <c r="DUI33" s="9"/>
      <c r="DUJ33" s="9"/>
      <c r="DUK33" s="9"/>
      <c r="DUL33" s="9"/>
      <c r="DUM33" s="9"/>
      <c r="DUN33" s="9"/>
      <c r="DUO33" s="9"/>
      <c r="DUP33" s="9"/>
      <c r="DUQ33" s="9"/>
      <c r="DUR33" s="9"/>
      <c r="DUS33" s="9"/>
      <c r="DUT33" s="9"/>
      <c r="DUU33" s="9"/>
      <c r="DUV33" s="9"/>
      <c r="DUW33" s="9"/>
      <c r="DUX33" s="9"/>
      <c r="DUY33" s="9"/>
      <c r="DUZ33" s="9"/>
      <c r="DVA33" s="9"/>
      <c r="DVB33" s="9"/>
      <c r="DVC33" s="9"/>
      <c r="DVD33" s="9"/>
      <c r="DVE33" s="9"/>
      <c r="DVF33" s="9"/>
      <c r="DVG33" s="9"/>
      <c r="DVH33" s="9"/>
      <c r="DVI33" s="9"/>
      <c r="DVJ33" s="9"/>
      <c r="DVK33" s="9"/>
      <c r="DVL33" s="9"/>
      <c r="DVM33" s="9"/>
      <c r="DVN33" s="9"/>
      <c r="DVO33" s="9"/>
      <c r="DVP33" s="9"/>
      <c r="DVQ33" s="9"/>
      <c r="DVR33" s="9"/>
      <c r="DVS33" s="9"/>
      <c r="DVT33" s="9"/>
      <c r="DVU33" s="9"/>
      <c r="DVV33" s="9"/>
      <c r="DVW33" s="9"/>
      <c r="DVX33" s="9"/>
      <c r="DVY33" s="9"/>
      <c r="DVZ33" s="9"/>
      <c r="DWA33" s="9"/>
      <c r="DWB33" s="9"/>
      <c r="DWC33" s="9"/>
      <c r="DWD33" s="9"/>
      <c r="DWE33" s="9"/>
      <c r="DWF33" s="9"/>
      <c r="DWG33" s="9"/>
      <c r="DWH33" s="9"/>
      <c r="DWI33" s="9"/>
      <c r="DWJ33" s="9"/>
      <c r="DWK33" s="9"/>
      <c r="DWL33" s="9"/>
      <c r="DWM33" s="9"/>
      <c r="DWN33" s="9"/>
      <c r="DWO33" s="9"/>
      <c r="DWP33" s="9"/>
      <c r="DWQ33" s="9"/>
      <c r="DWR33" s="9"/>
      <c r="DWS33" s="9"/>
      <c r="DWT33" s="9"/>
      <c r="DWU33" s="9"/>
      <c r="DWV33" s="9"/>
      <c r="DWW33" s="9"/>
      <c r="DWX33" s="9"/>
      <c r="DWY33" s="9"/>
      <c r="DWZ33" s="9"/>
      <c r="DXA33" s="9"/>
      <c r="DXB33" s="9"/>
      <c r="DXC33" s="9"/>
      <c r="DXD33" s="9"/>
      <c r="DXE33" s="9"/>
      <c r="DXF33" s="9"/>
      <c r="DXG33" s="9"/>
      <c r="DXH33" s="9"/>
      <c r="DXI33" s="9"/>
      <c r="DXJ33" s="9"/>
      <c r="DXK33" s="9"/>
      <c r="DXL33" s="9"/>
      <c r="DXM33" s="9"/>
      <c r="DXN33" s="9"/>
      <c r="DXO33" s="9"/>
      <c r="DXP33" s="9"/>
      <c r="DXQ33" s="9"/>
      <c r="DXR33" s="9"/>
      <c r="DXS33" s="9"/>
      <c r="DXT33" s="9"/>
      <c r="DXU33" s="9"/>
      <c r="DXV33" s="9"/>
      <c r="DXW33" s="9"/>
      <c r="DXX33" s="9"/>
      <c r="DXY33" s="9"/>
      <c r="DXZ33" s="9"/>
      <c r="DYA33" s="9"/>
      <c r="DYB33" s="9"/>
      <c r="DYC33" s="9"/>
      <c r="DYD33" s="9"/>
      <c r="DYE33" s="9"/>
      <c r="DYF33" s="9"/>
      <c r="DYG33" s="9"/>
      <c r="DYH33" s="9"/>
      <c r="DYI33" s="9"/>
      <c r="DYJ33" s="9"/>
      <c r="DYK33" s="9"/>
      <c r="DYL33" s="9"/>
      <c r="DYM33" s="9"/>
      <c r="DYN33" s="9"/>
      <c r="DYO33" s="9"/>
      <c r="DYP33" s="9"/>
      <c r="DYQ33" s="9"/>
      <c r="DYR33" s="9"/>
      <c r="DYS33" s="9"/>
      <c r="DYT33" s="9"/>
      <c r="DYU33" s="9"/>
      <c r="DYV33" s="9"/>
      <c r="DYW33" s="9"/>
      <c r="DYX33" s="9"/>
      <c r="DYY33" s="9"/>
      <c r="DYZ33" s="9"/>
      <c r="DZA33" s="9"/>
      <c r="DZB33" s="9"/>
      <c r="DZC33" s="9"/>
      <c r="DZD33" s="9"/>
      <c r="DZE33" s="9"/>
      <c r="DZF33" s="9"/>
      <c r="DZG33" s="9"/>
      <c r="DZH33" s="9"/>
      <c r="DZI33" s="9"/>
      <c r="DZJ33" s="9"/>
      <c r="DZK33" s="9"/>
      <c r="DZL33" s="9"/>
      <c r="DZM33" s="9"/>
      <c r="DZN33" s="9"/>
      <c r="DZO33" s="9"/>
      <c r="DZP33" s="9"/>
      <c r="DZQ33" s="9"/>
      <c r="DZR33" s="9"/>
      <c r="DZS33" s="9"/>
      <c r="DZT33" s="9"/>
      <c r="DZU33" s="9"/>
      <c r="DZV33" s="9"/>
      <c r="DZW33" s="9"/>
      <c r="DZX33" s="9"/>
      <c r="DZY33" s="9"/>
      <c r="DZZ33" s="9"/>
      <c r="EAA33" s="9"/>
      <c r="EAB33" s="9"/>
      <c r="EAC33" s="9"/>
      <c r="EAD33" s="9"/>
      <c r="EAE33" s="9"/>
      <c r="EAF33" s="9"/>
      <c r="EAG33" s="9"/>
      <c r="EAH33" s="9"/>
      <c r="EAI33" s="9"/>
      <c r="EAJ33" s="9"/>
      <c r="EAK33" s="9"/>
      <c r="EAL33" s="9"/>
      <c r="EAM33" s="9"/>
      <c r="EAN33" s="9"/>
      <c r="EAO33" s="9"/>
      <c r="EAP33" s="9"/>
      <c r="EAQ33" s="9"/>
      <c r="EAR33" s="9"/>
      <c r="EAS33" s="9"/>
      <c r="EAT33" s="9"/>
      <c r="EAU33" s="9"/>
      <c r="EAV33" s="9"/>
      <c r="EAW33" s="9"/>
      <c r="EAX33" s="9"/>
      <c r="EAY33" s="9"/>
      <c r="EAZ33" s="9"/>
      <c r="EBA33" s="9"/>
      <c r="EBB33" s="9"/>
      <c r="EBC33" s="9"/>
      <c r="EBD33" s="9"/>
      <c r="EBE33" s="9"/>
      <c r="EBF33" s="9"/>
      <c r="EBG33" s="9"/>
      <c r="EBH33" s="9"/>
      <c r="EBI33" s="9"/>
      <c r="EBJ33" s="9"/>
      <c r="EBK33" s="9"/>
      <c r="EBL33" s="9"/>
      <c r="EBM33" s="9"/>
      <c r="EBN33" s="9"/>
      <c r="EBO33" s="9"/>
      <c r="EBP33" s="9"/>
      <c r="EBQ33" s="9"/>
      <c r="EBR33" s="9"/>
      <c r="EBS33" s="9"/>
      <c r="EBT33" s="9"/>
      <c r="EBU33" s="9"/>
      <c r="EBV33" s="9"/>
      <c r="EBW33" s="9"/>
      <c r="EBX33" s="9"/>
      <c r="EBY33" s="9"/>
      <c r="EBZ33" s="9"/>
      <c r="ECA33" s="9"/>
      <c r="ECB33" s="9"/>
      <c r="ECC33" s="9"/>
      <c r="ECD33" s="9"/>
      <c r="ECE33" s="9"/>
      <c r="ECF33" s="9"/>
      <c r="ECG33" s="9"/>
      <c r="ECH33" s="9"/>
      <c r="ECI33" s="9"/>
      <c r="ECJ33" s="9"/>
      <c r="ECK33" s="9"/>
      <c r="ECL33" s="9"/>
      <c r="ECM33" s="9"/>
      <c r="ECN33" s="9"/>
      <c r="ECO33" s="9"/>
      <c r="ECP33" s="9"/>
      <c r="ECQ33" s="9"/>
      <c r="ECR33" s="9"/>
      <c r="ECS33" s="9"/>
      <c r="ECT33" s="9"/>
      <c r="ECU33" s="9"/>
      <c r="ECV33" s="9"/>
      <c r="ECW33" s="9"/>
      <c r="ECX33" s="9"/>
      <c r="ECY33" s="9"/>
      <c r="ECZ33" s="9"/>
      <c r="EDA33" s="9"/>
      <c r="EDB33" s="9"/>
      <c r="EDC33" s="9"/>
      <c r="EDD33" s="9"/>
      <c r="EDE33" s="9"/>
      <c r="EDF33" s="9"/>
      <c r="EDG33" s="9"/>
      <c r="EDH33" s="9"/>
      <c r="EDI33" s="9"/>
      <c r="EDJ33" s="9"/>
      <c r="EDK33" s="9"/>
      <c r="EDL33" s="9"/>
      <c r="EDM33" s="9"/>
      <c r="EDN33" s="9"/>
      <c r="EDO33" s="9"/>
      <c r="EDP33" s="9"/>
      <c r="EDQ33" s="9"/>
      <c r="EDR33" s="9"/>
      <c r="EDS33" s="9"/>
      <c r="EDT33" s="9"/>
      <c r="EDU33" s="9"/>
      <c r="EDV33" s="9"/>
      <c r="EDW33" s="9"/>
      <c r="EDX33" s="9"/>
      <c r="EDY33" s="9"/>
      <c r="EDZ33" s="9"/>
      <c r="EEA33" s="9"/>
      <c r="EEB33" s="9"/>
      <c r="EEC33" s="9"/>
      <c r="EED33" s="9"/>
      <c r="EEE33" s="9"/>
      <c r="EEF33" s="9"/>
      <c r="EEG33" s="9"/>
      <c r="EEH33" s="9"/>
      <c r="EEI33" s="9"/>
      <c r="EEJ33" s="9"/>
      <c r="EEK33" s="9"/>
      <c r="EEL33" s="9"/>
      <c r="EEM33" s="9"/>
      <c r="EEN33" s="9"/>
      <c r="EEO33" s="9"/>
      <c r="EEP33" s="9"/>
      <c r="EEQ33" s="9"/>
      <c r="EER33" s="9"/>
      <c r="EES33" s="9"/>
      <c r="EET33" s="9"/>
      <c r="EEU33" s="9"/>
      <c r="EEV33" s="9"/>
      <c r="EEW33" s="9"/>
      <c r="EEX33" s="9"/>
      <c r="EEY33" s="9"/>
      <c r="EEZ33" s="9"/>
      <c r="EFA33" s="9"/>
      <c r="EFB33" s="9"/>
      <c r="EFC33" s="9"/>
      <c r="EFD33" s="9"/>
      <c r="EFE33" s="9"/>
      <c r="EFF33" s="9"/>
      <c r="EFG33" s="9"/>
      <c r="EFH33" s="9"/>
      <c r="EFI33" s="9"/>
      <c r="EFJ33" s="9"/>
      <c r="EFK33" s="9"/>
      <c r="EFL33" s="9"/>
      <c r="EFM33" s="9"/>
      <c r="EFN33" s="9"/>
      <c r="EFO33" s="9"/>
      <c r="EFP33" s="9"/>
      <c r="EFQ33" s="9"/>
      <c r="EFR33" s="9"/>
      <c r="EFS33" s="9"/>
      <c r="EFT33" s="9"/>
      <c r="EFU33" s="9"/>
      <c r="EFV33" s="9"/>
      <c r="EFW33" s="9"/>
      <c r="EFX33" s="9"/>
      <c r="EFY33" s="9"/>
      <c r="EFZ33" s="9"/>
      <c r="EGA33" s="9"/>
      <c r="EGB33" s="9"/>
      <c r="EGC33" s="9"/>
      <c r="EGD33" s="9"/>
      <c r="EGE33" s="9"/>
      <c r="EGF33" s="9"/>
      <c r="EGG33" s="9"/>
      <c r="EGH33" s="9"/>
      <c r="EGI33" s="9"/>
      <c r="EGJ33" s="9"/>
      <c r="EGK33" s="9"/>
      <c r="EGL33" s="9"/>
      <c r="EGM33" s="9"/>
      <c r="EGN33" s="9"/>
      <c r="EGO33" s="9"/>
      <c r="EGP33" s="9"/>
      <c r="EGQ33" s="9"/>
      <c r="EGR33" s="9"/>
      <c r="EGS33" s="9"/>
      <c r="EGT33" s="9"/>
      <c r="EGU33" s="9"/>
      <c r="EGV33" s="9"/>
      <c r="EGW33" s="9"/>
      <c r="EGX33" s="9"/>
      <c r="EGY33" s="9"/>
      <c r="EGZ33" s="9"/>
      <c r="EHA33" s="9"/>
      <c r="EHB33" s="9"/>
      <c r="EHC33" s="9"/>
      <c r="EHD33" s="9"/>
      <c r="EHE33" s="9"/>
      <c r="EHF33" s="9"/>
      <c r="EHG33" s="9"/>
      <c r="EHH33" s="9"/>
      <c r="EHI33" s="9"/>
      <c r="EHJ33" s="9"/>
      <c r="EHK33" s="9"/>
      <c r="EHL33" s="9"/>
      <c r="EHM33" s="9"/>
      <c r="EHN33" s="9"/>
      <c r="EHO33" s="9"/>
      <c r="EHP33" s="9"/>
      <c r="EHQ33" s="9"/>
      <c r="EHR33" s="9"/>
      <c r="EHS33" s="9"/>
      <c r="EHT33" s="9"/>
      <c r="EHU33" s="9"/>
      <c r="EHV33" s="9"/>
      <c r="EHW33" s="9"/>
      <c r="EHX33" s="9"/>
      <c r="EHY33" s="9"/>
      <c r="EHZ33" s="9"/>
      <c r="EIA33" s="9"/>
      <c r="EIB33" s="9"/>
      <c r="EIC33" s="9"/>
      <c r="EID33" s="9"/>
      <c r="EIE33" s="9"/>
      <c r="EIF33" s="9"/>
      <c r="EIG33" s="9"/>
      <c r="EIH33" s="9"/>
      <c r="EII33" s="9"/>
      <c r="EIJ33" s="9"/>
      <c r="EIK33" s="9"/>
      <c r="EIL33" s="9"/>
      <c r="EIM33" s="9"/>
      <c r="EIN33" s="9"/>
      <c r="EIO33" s="9"/>
      <c r="EIP33" s="9"/>
      <c r="EIQ33" s="9"/>
      <c r="EIR33" s="9"/>
      <c r="EIS33" s="9"/>
      <c r="EIT33" s="9"/>
      <c r="EIU33" s="9"/>
      <c r="EIV33" s="9"/>
      <c r="EIW33" s="9"/>
      <c r="EIX33" s="9"/>
      <c r="EIY33" s="9"/>
      <c r="EIZ33" s="9"/>
      <c r="EJA33" s="9"/>
      <c r="EJB33" s="9"/>
      <c r="EJC33" s="9"/>
      <c r="EJD33" s="9"/>
      <c r="EJE33" s="9"/>
      <c r="EJF33" s="9"/>
      <c r="EJG33" s="9"/>
      <c r="EJH33" s="9"/>
      <c r="EJI33" s="9"/>
      <c r="EJJ33" s="9"/>
      <c r="EJK33" s="9"/>
      <c r="EJL33" s="9"/>
      <c r="EJM33" s="9"/>
      <c r="EJN33" s="9"/>
      <c r="EJO33" s="9"/>
      <c r="EJP33" s="9"/>
      <c r="EJQ33" s="9"/>
      <c r="EJR33" s="9"/>
      <c r="EJS33" s="9"/>
      <c r="EJT33" s="9"/>
      <c r="EJU33" s="9"/>
      <c r="EJV33" s="9"/>
      <c r="EJW33" s="9"/>
      <c r="EJX33" s="9"/>
      <c r="EJY33" s="9"/>
      <c r="EJZ33" s="9"/>
      <c r="EKA33" s="9"/>
      <c r="EKB33" s="9"/>
      <c r="EKC33" s="9"/>
      <c r="EKD33" s="9"/>
      <c r="EKE33" s="9"/>
      <c r="EKF33" s="9"/>
      <c r="EKG33" s="9"/>
      <c r="EKH33" s="9"/>
      <c r="EKI33" s="9"/>
      <c r="EKJ33" s="9"/>
      <c r="EKK33" s="9"/>
      <c r="EKL33" s="9"/>
      <c r="EKM33" s="9"/>
      <c r="EKN33" s="9"/>
      <c r="EKO33" s="9"/>
      <c r="EKP33" s="9"/>
      <c r="EKQ33" s="9"/>
      <c r="EKR33" s="9"/>
      <c r="EKS33" s="9"/>
      <c r="EKT33" s="9"/>
      <c r="EKU33" s="9"/>
      <c r="EKV33" s="9"/>
      <c r="EKW33" s="9"/>
      <c r="EKX33" s="9"/>
      <c r="EKY33" s="9"/>
      <c r="EKZ33" s="9"/>
      <c r="ELA33" s="9"/>
      <c r="ELB33" s="9"/>
      <c r="ELC33" s="9"/>
      <c r="ELD33" s="9"/>
      <c r="ELE33" s="9"/>
      <c r="ELF33" s="9"/>
      <c r="ELG33" s="9"/>
      <c r="ELH33" s="9"/>
      <c r="ELI33" s="9"/>
      <c r="ELJ33" s="9"/>
      <c r="ELK33" s="9"/>
      <c r="ELL33" s="9"/>
      <c r="ELM33" s="9"/>
      <c r="ELN33" s="9"/>
      <c r="ELO33" s="9"/>
      <c r="ELP33" s="9"/>
      <c r="ELQ33" s="9"/>
      <c r="ELR33" s="9"/>
      <c r="ELS33" s="9"/>
      <c r="ELT33" s="9"/>
      <c r="ELU33" s="9"/>
      <c r="ELV33" s="9"/>
      <c r="ELW33" s="9"/>
      <c r="ELX33" s="9"/>
      <c r="ELY33" s="9"/>
      <c r="ELZ33" s="9"/>
      <c r="EMA33" s="9"/>
      <c r="EMB33" s="9"/>
      <c r="EMC33" s="9"/>
      <c r="EMD33" s="9"/>
      <c r="EME33" s="9"/>
      <c r="EMF33" s="9"/>
      <c r="EMG33" s="9"/>
      <c r="EMH33" s="9"/>
      <c r="EMI33" s="9"/>
      <c r="EMJ33" s="9"/>
      <c r="EMK33" s="9"/>
      <c r="EML33" s="9"/>
      <c r="EMM33" s="9"/>
      <c r="EMN33" s="9"/>
      <c r="EMO33" s="9"/>
      <c r="EMP33" s="9"/>
      <c r="EMQ33" s="9"/>
      <c r="EMR33" s="9"/>
      <c r="EMS33" s="9"/>
      <c r="EMT33" s="9"/>
      <c r="EMU33" s="9"/>
      <c r="EMV33" s="9"/>
      <c r="EMW33" s="9"/>
      <c r="EMX33" s="9"/>
      <c r="EMY33" s="9"/>
      <c r="EMZ33" s="9"/>
      <c r="ENA33" s="9"/>
      <c r="ENB33" s="9"/>
      <c r="ENC33" s="9"/>
      <c r="END33" s="9"/>
      <c r="ENE33" s="9"/>
      <c r="ENF33" s="9"/>
      <c r="ENG33" s="9"/>
      <c r="ENH33" s="9"/>
      <c r="ENI33" s="9"/>
      <c r="ENJ33" s="9"/>
      <c r="ENK33" s="9"/>
      <c r="ENL33" s="9"/>
      <c r="ENM33" s="9"/>
      <c r="ENN33" s="9"/>
      <c r="ENO33" s="9"/>
      <c r="ENP33" s="9"/>
      <c r="ENQ33" s="9"/>
      <c r="ENR33" s="9"/>
      <c r="ENS33" s="9"/>
      <c r="ENT33" s="9"/>
      <c r="ENU33" s="9"/>
      <c r="ENV33" s="9"/>
      <c r="ENW33" s="9"/>
      <c r="ENX33" s="9"/>
      <c r="ENY33" s="9"/>
      <c r="ENZ33" s="9"/>
      <c r="EOA33" s="9"/>
      <c r="EOB33" s="9"/>
      <c r="EOC33" s="9"/>
      <c r="EOD33" s="9"/>
      <c r="EOE33" s="9"/>
      <c r="EOF33" s="9"/>
      <c r="EOG33" s="9"/>
      <c r="EOH33" s="9"/>
      <c r="EOI33" s="9"/>
      <c r="EOJ33" s="9"/>
      <c r="EOK33" s="9"/>
      <c r="EOL33" s="9"/>
      <c r="EOM33" s="9"/>
      <c r="EON33" s="9"/>
      <c r="EOO33" s="9"/>
      <c r="EOP33" s="9"/>
      <c r="EOQ33" s="9"/>
      <c r="EOR33" s="9"/>
      <c r="EOS33" s="9"/>
      <c r="EOT33" s="9"/>
      <c r="EOU33" s="9"/>
      <c r="EOV33" s="9"/>
      <c r="EOW33" s="9"/>
      <c r="EOX33" s="9"/>
      <c r="EOY33" s="9"/>
      <c r="EOZ33" s="9"/>
      <c r="EPA33" s="9"/>
      <c r="EPB33" s="9"/>
      <c r="EPC33" s="9"/>
      <c r="EPD33" s="9"/>
      <c r="EPE33" s="9"/>
      <c r="EPF33" s="9"/>
      <c r="EPG33" s="9"/>
      <c r="EPH33" s="9"/>
      <c r="EPI33" s="9"/>
      <c r="EPJ33" s="9"/>
      <c r="EPK33" s="9"/>
      <c r="EPL33" s="9"/>
      <c r="EPM33" s="9"/>
      <c r="EPN33" s="9"/>
      <c r="EPO33" s="9"/>
      <c r="EPP33" s="9"/>
      <c r="EPQ33" s="9"/>
      <c r="EPR33" s="9"/>
      <c r="EPS33" s="9"/>
      <c r="EPT33" s="9"/>
      <c r="EPU33" s="9"/>
      <c r="EPV33" s="9"/>
      <c r="EPW33" s="9"/>
      <c r="EPX33" s="9"/>
      <c r="EPY33" s="9"/>
      <c r="EPZ33" s="9"/>
      <c r="EQA33" s="9"/>
      <c r="EQB33" s="9"/>
      <c r="EQC33" s="9"/>
      <c r="EQD33" s="9"/>
      <c r="EQE33" s="9"/>
      <c r="EQF33" s="9"/>
      <c r="EQG33" s="9"/>
      <c r="EQH33" s="9"/>
      <c r="EQI33" s="9"/>
      <c r="EQJ33" s="9"/>
      <c r="EQK33" s="9"/>
      <c r="EQL33" s="9"/>
      <c r="EQM33" s="9"/>
      <c r="EQN33" s="9"/>
      <c r="EQO33" s="9"/>
      <c r="EQP33" s="9"/>
      <c r="EQQ33" s="9"/>
      <c r="EQR33" s="9"/>
      <c r="EQS33" s="9"/>
      <c r="EQT33" s="9"/>
      <c r="EQU33" s="9"/>
      <c r="EQV33" s="9"/>
      <c r="EQW33" s="9"/>
      <c r="EQX33" s="9"/>
      <c r="EQY33" s="9"/>
      <c r="EQZ33" s="9"/>
      <c r="ERA33" s="9"/>
      <c r="ERB33" s="9"/>
      <c r="ERC33" s="9"/>
      <c r="ERD33" s="9"/>
      <c r="ERE33" s="9"/>
      <c r="ERF33" s="9"/>
      <c r="ERG33" s="9"/>
      <c r="ERH33" s="9"/>
      <c r="ERI33" s="9"/>
      <c r="ERJ33" s="9"/>
      <c r="ERK33" s="9"/>
      <c r="ERL33" s="9"/>
      <c r="ERM33" s="9"/>
      <c r="ERN33" s="9"/>
      <c r="ERO33" s="9"/>
      <c r="ERP33" s="9"/>
      <c r="ERQ33" s="9"/>
      <c r="ERR33" s="9"/>
      <c r="ERS33" s="9"/>
      <c r="ERT33" s="9"/>
      <c r="ERU33" s="9"/>
      <c r="ERV33" s="9"/>
      <c r="ERW33" s="9"/>
      <c r="ERX33" s="9"/>
      <c r="ERY33" s="9"/>
      <c r="ERZ33" s="9"/>
      <c r="ESA33" s="9"/>
      <c r="ESB33" s="9"/>
      <c r="ESC33" s="9"/>
      <c r="ESD33" s="9"/>
      <c r="ESE33" s="9"/>
      <c r="ESF33" s="9"/>
      <c r="ESG33" s="9"/>
      <c r="ESH33" s="9"/>
      <c r="ESI33" s="9"/>
      <c r="ESJ33" s="9"/>
      <c r="ESK33" s="9"/>
      <c r="ESL33" s="9"/>
      <c r="ESM33" s="9"/>
      <c r="ESN33" s="9"/>
      <c r="ESO33" s="9"/>
      <c r="ESP33" s="9"/>
      <c r="ESQ33" s="9"/>
      <c r="ESR33" s="9"/>
      <c r="ESS33" s="9"/>
      <c r="EST33" s="9"/>
      <c r="ESU33" s="9"/>
      <c r="ESV33" s="9"/>
      <c r="ESW33" s="9"/>
      <c r="ESX33" s="9"/>
      <c r="ESY33" s="9"/>
      <c r="ESZ33" s="9"/>
      <c r="ETA33" s="9"/>
      <c r="ETB33" s="9"/>
      <c r="ETC33" s="9"/>
      <c r="ETD33" s="9"/>
      <c r="ETE33" s="9"/>
      <c r="ETF33" s="9"/>
      <c r="ETG33" s="9"/>
      <c r="ETH33" s="9"/>
      <c r="ETI33" s="9"/>
      <c r="ETJ33" s="9"/>
      <c r="ETK33" s="9"/>
      <c r="ETL33" s="9"/>
      <c r="ETM33" s="9"/>
      <c r="ETN33" s="9"/>
      <c r="ETO33" s="9"/>
      <c r="ETP33" s="9"/>
      <c r="ETQ33" s="9"/>
      <c r="ETR33" s="9"/>
      <c r="ETS33" s="9"/>
      <c r="ETT33" s="9"/>
      <c r="ETU33" s="9"/>
      <c r="ETV33" s="9"/>
      <c r="ETW33" s="9"/>
      <c r="ETX33" s="9"/>
      <c r="ETY33" s="9"/>
      <c r="ETZ33" s="9"/>
      <c r="EUA33" s="9"/>
      <c r="EUB33" s="9"/>
      <c r="EUC33" s="9"/>
      <c r="EUD33" s="9"/>
      <c r="EUE33" s="9"/>
      <c r="EUF33" s="9"/>
      <c r="EUG33" s="9"/>
      <c r="EUH33" s="9"/>
      <c r="EUI33" s="9"/>
      <c r="EUJ33" s="9"/>
      <c r="EUK33" s="9"/>
      <c r="EUL33" s="9"/>
      <c r="EUM33" s="9"/>
      <c r="EUN33" s="9"/>
      <c r="EUO33" s="9"/>
      <c r="EUP33" s="9"/>
      <c r="EUQ33" s="9"/>
      <c r="EUR33" s="9"/>
      <c r="EUS33" s="9"/>
      <c r="EUT33" s="9"/>
      <c r="EUU33" s="9"/>
      <c r="EUV33" s="9"/>
      <c r="EUW33" s="9"/>
      <c r="EUX33" s="9"/>
      <c r="EUY33" s="9"/>
      <c r="EUZ33" s="9"/>
      <c r="EVA33" s="9"/>
      <c r="EVB33" s="9"/>
      <c r="EVC33" s="9"/>
      <c r="EVD33" s="9"/>
      <c r="EVE33" s="9"/>
      <c r="EVF33" s="9"/>
      <c r="EVG33" s="9"/>
      <c r="EVH33" s="9"/>
      <c r="EVI33" s="9"/>
      <c r="EVJ33" s="9"/>
      <c r="EVK33" s="9"/>
      <c r="EVL33" s="9"/>
      <c r="EVM33" s="9"/>
      <c r="EVN33" s="9"/>
      <c r="EVO33" s="9"/>
      <c r="EVP33" s="9"/>
      <c r="EVQ33" s="9"/>
      <c r="EVR33" s="9"/>
      <c r="EVS33" s="9"/>
      <c r="EVT33" s="9"/>
      <c r="EVU33" s="9"/>
      <c r="EVV33" s="9"/>
      <c r="EVW33" s="9"/>
      <c r="EVX33" s="9"/>
      <c r="EVY33" s="9"/>
      <c r="EVZ33" s="9"/>
      <c r="EWA33" s="9"/>
      <c r="EWB33" s="9"/>
      <c r="EWC33" s="9"/>
      <c r="EWD33" s="9"/>
      <c r="EWE33" s="9"/>
      <c r="EWF33" s="9"/>
      <c r="EWG33" s="9"/>
      <c r="EWH33" s="9"/>
      <c r="EWI33" s="9"/>
      <c r="EWJ33" s="9"/>
      <c r="EWK33" s="9"/>
      <c r="EWL33" s="9"/>
      <c r="EWM33" s="9"/>
      <c r="EWN33" s="9"/>
      <c r="EWO33" s="9"/>
      <c r="EWP33" s="9"/>
      <c r="EWQ33" s="9"/>
      <c r="EWR33" s="9"/>
      <c r="EWS33" s="9"/>
      <c r="EWT33" s="9"/>
      <c r="EWU33" s="9"/>
      <c r="EWV33" s="9"/>
      <c r="EWW33" s="9"/>
      <c r="EWX33" s="9"/>
      <c r="EWY33" s="9"/>
      <c r="EWZ33" s="9"/>
      <c r="EXA33" s="9"/>
      <c r="EXB33" s="9"/>
      <c r="EXC33" s="9"/>
      <c r="EXD33" s="9"/>
      <c r="EXE33" s="9"/>
      <c r="EXF33" s="9"/>
      <c r="EXG33" s="9"/>
      <c r="EXH33" s="9"/>
      <c r="EXI33" s="9"/>
      <c r="EXJ33" s="9"/>
      <c r="EXK33" s="9"/>
      <c r="EXL33" s="9"/>
      <c r="EXM33" s="9"/>
      <c r="EXN33" s="9"/>
      <c r="EXO33" s="9"/>
      <c r="EXP33" s="9"/>
      <c r="EXQ33" s="9"/>
      <c r="EXR33" s="9"/>
      <c r="EXS33" s="9"/>
      <c r="EXT33" s="9"/>
      <c r="EXU33" s="9"/>
      <c r="EXV33" s="9"/>
      <c r="EXW33" s="9"/>
      <c r="EXX33" s="9"/>
      <c r="EXY33" s="9"/>
      <c r="EXZ33" s="9"/>
      <c r="EYA33" s="9"/>
      <c r="EYB33" s="9"/>
      <c r="EYC33" s="9"/>
      <c r="EYD33" s="9"/>
      <c r="EYE33" s="9"/>
      <c r="EYF33" s="9"/>
      <c r="EYG33" s="9"/>
      <c r="EYH33" s="9"/>
      <c r="EYI33" s="9"/>
      <c r="EYJ33" s="9"/>
      <c r="EYK33" s="9"/>
      <c r="EYL33" s="9"/>
      <c r="EYM33" s="9"/>
      <c r="EYN33" s="9"/>
      <c r="EYO33" s="9"/>
      <c r="EYP33" s="9"/>
      <c r="EYQ33" s="9"/>
      <c r="EYR33" s="9"/>
      <c r="EYS33" s="9"/>
      <c r="EYT33" s="9"/>
      <c r="EYU33" s="9"/>
      <c r="EYV33" s="9"/>
      <c r="EYW33" s="9"/>
      <c r="EYX33" s="9"/>
      <c r="EYY33" s="9"/>
      <c r="EYZ33" s="9"/>
      <c r="EZA33" s="9"/>
      <c r="EZB33" s="9"/>
      <c r="EZC33" s="9"/>
      <c r="EZD33" s="9"/>
      <c r="EZE33" s="9"/>
      <c r="EZF33" s="9"/>
      <c r="EZG33" s="9"/>
      <c r="EZH33" s="9"/>
      <c r="EZI33" s="9"/>
      <c r="EZJ33" s="9"/>
      <c r="EZK33" s="9"/>
      <c r="EZL33" s="9"/>
      <c r="EZM33" s="9"/>
      <c r="EZN33" s="9"/>
      <c r="EZO33" s="9"/>
      <c r="EZP33" s="9"/>
      <c r="EZQ33" s="9"/>
      <c r="EZR33" s="9"/>
      <c r="EZS33" s="9"/>
      <c r="EZT33" s="9"/>
      <c r="EZU33" s="9"/>
      <c r="EZV33" s="9"/>
      <c r="EZW33" s="9"/>
      <c r="EZX33" s="9"/>
      <c r="EZY33" s="9"/>
      <c r="EZZ33" s="9"/>
      <c r="FAA33" s="9"/>
      <c r="FAB33" s="9"/>
      <c r="FAC33" s="9"/>
      <c r="FAD33" s="9"/>
      <c r="FAE33" s="9"/>
      <c r="FAF33" s="9"/>
      <c r="FAG33" s="9"/>
      <c r="FAH33" s="9"/>
      <c r="FAI33" s="9"/>
      <c r="FAJ33" s="9"/>
      <c r="FAK33" s="9"/>
      <c r="FAL33" s="9"/>
      <c r="FAM33" s="9"/>
      <c r="FAN33" s="9"/>
      <c r="FAO33" s="9"/>
      <c r="FAP33" s="9"/>
      <c r="FAQ33" s="9"/>
      <c r="FAR33" s="9"/>
      <c r="FAS33" s="9"/>
      <c r="FAT33" s="9"/>
      <c r="FAU33" s="9"/>
      <c r="FAV33" s="9"/>
      <c r="FAW33" s="9"/>
      <c r="FAX33" s="9"/>
      <c r="FAY33" s="9"/>
      <c r="FAZ33" s="9"/>
      <c r="FBA33" s="9"/>
      <c r="FBB33" s="9"/>
      <c r="FBC33" s="9"/>
      <c r="FBD33" s="9"/>
      <c r="FBE33" s="9"/>
      <c r="FBF33" s="9"/>
      <c r="FBG33" s="9"/>
      <c r="FBH33" s="9"/>
      <c r="FBI33" s="9"/>
      <c r="FBJ33" s="9"/>
      <c r="FBK33" s="9"/>
      <c r="FBL33" s="9"/>
      <c r="FBM33" s="9"/>
      <c r="FBN33" s="9"/>
      <c r="FBO33" s="9"/>
      <c r="FBP33" s="9"/>
      <c r="FBQ33" s="9"/>
      <c r="FBR33" s="9"/>
      <c r="FBS33" s="9"/>
      <c r="FBT33" s="9"/>
      <c r="FBU33" s="9"/>
      <c r="FBV33" s="9"/>
      <c r="FBW33" s="9"/>
      <c r="FBX33" s="9"/>
      <c r="FBY33" s="9"/>
      <c r="FBZ33" s="9"/>
      <c r="FCA33" s="9"/>
      <c r="FCB33" s="9"/>
      <c r="FCC33" s="9"/>
      <c r="FCD33" s="9"/>
      <c r="FCE33" s="9"/>
      <c r="FCF33" s="9"/>
      <c r="FCG33" s="9"/>
      <c r="FCH33" s="9"/>
      <c r="FCI33" s="9"/>
      <c r="FCJ33" s="9"/>
      <c r="FCK33" s="9"/>
      <c r="FCL33" s="9"/>
      <c r="FCM33" s="9"/>
      <c r="FCN33" s="9"/>
      <c r="FCO33" s="9"/>
      <c r="FCP33" s="9"/>
      <c r="FCQ33" s="9"/>
      <c r="FCR33" s="9"/>
      <c r="FCS33" s="9"/>
      <c r="FCT33" s="9"/>
      <c r="FCU33" s="9"/>
      <c r="FCV33" s="9"/>
      <c r="FCW33" s="9"/>
      <c r="FCX33" s="9"/>
      <c r="FCY33" s="9"/>
      <c r="FCZ33" s="9"/>
      <c r="FDA33" s="9"/>
      <c r="FDB33" s="9"/>
      <c r="FDC33" s="9"/>
      <c r="FDD33" s="9"/>
      <c r="FDE33" s="9"/>
      <c r="FDF33" s="9"/>
      <c r="FDG33" s="9"/>
      <c r="FDH33" s="9"/>
      <c r="FDI33" s="9"/>
      <c r="FDJ33" s="9"/>
      <c r="FDK33" s="9"/>
      <c r="FDL33" s="9"/>
      <c r="FDM33" s="9"/>
      <c r="FDN33" s="9"/>
      <c r="FDO33" s="9"/>
      <c r="FDP33" s="9"/>
      <c r="FDQ33" s="9"/>
      <c r="FDR33" s="9"/>
      <c r="FDS33" s="9"/>
      <c r="FDT33" s="9"/>
      <c r="FDU33" s="9"/>
      <c r="FDV33" s="9"/>
      <c r="FDW33" s="9"/>
      <c r="FDX33" s="9"/>
      <c r="FDY33" s="9"/>
      <c r="FDZ33" s="9"/>
      <c r="FEA33" s="9"/>
      <c r="FEB33" s="9"/>
      <c r="FEC33" s="9"/>
      <c r="FED33" s="9"/>
      <c r="FEE33" s="9"/>
      <c r="FEF33" s="9"/>
      <c r="FEG33" s="9"/>
      <c r="FEH33" s="9"/>
      <c r="FEI33" s="9"/>
      <c r="FEJ33" s="9"/>
      <c r="FEK33" s="9"/>
      <c r="FEL33" s="9"/>
      <c r="FEM33" s="9"/>
      <c r="FEN33" s="9"/>
      <c r="FEO33" s="9"/>
      <c r="FEP33" s="9"/>
      <c r="FEQ33" s="9"/>
      <c r="FER33" s="9"/>
      <c r="FES33" s="9"/>
      <c r="FET33" s="9"/>
      <c r="FEU33" s="9"/>
      <c r="FEV33" s="9"/>
      <c r="FEW33" s="9"/>
      <c r="FEX33" s="9"/>
      <c r="FEY33" s="9"/>
      <c r="FEZ33" s="9"/>
      <c r="FFA33" s="9"/>
      <c r="FFB33" s="9"/>
      <c r="FFC33" s="9"/>
      <c r="FFD33" s="9"/>
      <c r="FFE33" s="9"/>
      <c r="FFF33" s="9"/>
      <c r="FFG33" s="9"/>
      <c r="FFH33" s="9"/>
      <c r="FFI33" s="9"/>
      <c r="FFJ33" s="9"/>
      <c r="FFK33" s="9"/>
      <c r="FFL33" s="9"/>
      <c r="FFM33" s="9"/>
      <c r="FFN33" s="9"/>
      <c r="FFO33" s="9"/>
      <c r="FFP33" s="9"/>
      <c r="FFQ33" s="9"/>
      <c r="FFR33" s="9"/>
      <c r="FFS33" s="9"/>
      <c r="FFT33" s="9"/>
      <c r="FFU33" s="9"/>
      <c r="FFV33" s="9"/>
      <c r="FFW33" s="9"/>
      <c r="FFX33" s="9"/>
      <c r="FFY33" s="9"/>
      <c r="FFZ33" s="9"/>
      <c r="FGA33" s="9"/>
      <c r="FGB33" s="9"/>
      <c r="FGC33" s="9"/>
      <c r="FGD33" s="9"/>
      <c r="FGE33" s="9"/>
      <c r="FGF33" s="9"/>
      <c r="FGG33" s="9"/>
      <c r="FGH33" s="9"/>
      <c r="FGI33" s="9"/>
      <c r="FGJ33" s="9"/>
      <c r="FGK33" s="9"/>
      <c r="FGL33" s="9"/>
      <c r="FGM33" s="9"/>
      <c r="FGN33" s="9"/>
      <c r="FGO33" s="9"/>
      <c r="FGP33" s="9"/>
      <c r="FGQ33" s="9"/>
      <c r="FGR33" s="9"/>
      <c r="FGS33" s="9"/>
      <c r="FGT33" s="9"/>
      <c r="FGU33" s="9"/>
      <c r="FGV33" s="9"/>
      <c r="FGW33" s="9"/>
      <c r="FGX33" s="9"/>
      <c r="FGY33" s="9"/>
      <c r="FGZ33" s="9"/>
      <c r="FHA33" s="9"/>
      <c r="FHB33" s="9"/>
      <c r="FHC33" s="9"/>
      <c r="FHD33" s="9"/>
      <c r="FHE33" s="9"/>
      <c r="FHF33" s="9"/>
      <c r="FHG33" s="9"/>
      <c r="FHH33" s="9"/>
      <c r="FHI33" s="9"/>
      <c r="FHJ33" s="9"/>
      <c r="FHK33" s="9"/>
      <c r="FHL33" s="9"/>
      <c r="FHM33" s="9"/>
      <c r="FHN33" s="9"/>
      <c r="FHO33" s="9"/>
      <c r="FHP33" s="9"/>
      <c r="FHQ33" s="9"/>
      <c r="FHR33" s="9"/>
      <c r="FHS33" s="9"/>
      <c r="FHT33" s="9"/>
      <c r="FHU33" s="9"/>
      <c r="FHV33" s="9"/>
      <c r="FHW33" s="9"/>
      <c r="FHX33" s="9"/>
      <c r="FHY33" s="9"/>
      <c r="FHZ33" s="9"/>
      <c r="FIA33" s="9"/>
      <c r="FIB33" s="9"/>
      <c r="FIC33" s="9"/>
      <c r="FID33" s="9"/>
      <c r="FIE33" s="9"/>
      <c r="FIF33" s="9"/>
      <c r="FIG33" s="9"/>
      <c r="FIH33" s="9"/>
      <c r="FII33" s="9"/>
      <c r="FIJ33" s="9"/>
      <c r="FIK33" s="9"/>
      <c r="FIL33" s="9"/>
      <c r="FIM33" s="9"/>
      <c r="FIN33" s="9"/>
      <c r="FIO33" s="9"/>
      <c r="FIP33" s="9"/>
      <c r="FIQ33" s="9"/>
      <c r="FIR33" s="9"/>
      <c r="FIS33" s="9"/>
      <c r="FIT33" s="9"/>
      <c r="FIU33" s="9"/>
      <c r="FIV33" s="9"/>
      <c r="FIW33" s="9"/>
      <c r="FIX33" s="9"/>
      <c r="FIY33" s="9"/>
      <c r="FIZ33" s="9"/>
      <c r="FJA33" s="9"/>
      <c r="FJB33" s="9"/>
      <c r="FJC33" s="9"/>
      <c r="FJD33" s="9"/>
      <c r="FJE33" s="9"/>
      <c r="FJF33" s="9"/>
      <c r="FJG33" s="9"/>
      <c r="FJH33" s="9"/>
      <c r="FJI33" s="9"/>
      <c r="FJJ33" s="9"/>
      <c r="FJK33" s="9"/>
      <c r="FJL33" s="9"/>
      <c r="FJM33" s="9"/>
      <c r="FJN33" s="9"/>
      <c r="FJO33" s="9"/>
      <c r="FJP33" s="9"/>
      <c r="FJQ33" s="9"/>
      <c r="FJR33" s="9"/>
      <c r="FJS33" s="9"/>
      <c r="FJT33" s="9"/>
      <c r="FJU33" s="9"/>
      <c r="FJV33" s="9"/>
      <c r="FJW33" s="9"/>
      <c r="FJX33" s="9"/>
      <c r="FJY33" s="9"/>
      <c r="FJZ33" s="9"/>
      <c r="FKA33" s="9"/>
      <c r="FKB33" s="9"/>
      <c r="FKC33" s="9"/>
      <c r="FKD33" s="9"/>
      <c r="FKE33" s="9"/>
      <c r="FKF33" s="9"/>
      <c r="FKG33" s="9"/>
      <c r="FKH33" s="9"/>
      <c r="FKI33" s="9"/>
      <c r="FKJ33" s="9"/>
      <c r="FKK33" s="9"/>
      <c r="FKL33" s="9"/>
      <c r="FKM33" s="9"/>
      <c r="FKN33" s="9"/>
      <c r="FKO33" s="9"/>
      <c r="FKP33" s="9"/>
      <c r="FKQ33" s="9"/>
      <c r="FKR33" s="9"/>
      <c r="FKS33" s="9"/>
      <c r="FKT33" s="9"/>
      <c r="FKU33" s="9"/>
      <c r="FKV33" s="9"/>
      <c r="FKW33" s="9"/>
      <c r="FKX33" s="9"/>
      <c r="FKY33" s="9"/>
      <c r="FKZ33" s="9"/>
      <c r="FLA33" s="9"/>
      <c r="FLB33" s="9"/>
      <c r="FLC33" s="9"/>
      <c r="FLD33" s="9"/>
      <c r="FLE33" s="9"/>
      <c r="FLF33" s="9"/>
      <c r="FLG33" s="9"/>
      <c r="FLH33" s="9"/>
      <c r="FLI33" s="9"/>
      <c r="FLJ33" s="9"/>
      <c r="FLK33" s="9"/>
      <c r="FLL33" s="9"/>
      <c r="FLM33" s="9"/>
      <c r="FLN33" s="9"/>
      <c r="FLO33" s="9"/>
      <c r="FLP33" s="9"/>
      <c r="FLQ33" s="9"/>
      <c r="FLR33" s="9"/>
      <c r="FLS33" s="9"/>
      <c r="FLT33" s="9"/>
      <c r="FLU33" s="9"/>
      <c r="FLV33" s="9"/>
      <c r="FLW33" s="9"/>
      <c r="FLX33" s="9"/>
      <c r="FLY33" s="9"/>
      <c r="FLZ33" s="9"/>
      <c r="FMA33" s="9"/>
      <c r="FMB33" s="9"/>
      <c r="FMC33" s="9"/>
      <c r="FMD33" s="9"/>
      <c r="FME33" s="9"/>
      <c r="FMF33" s="9"/>
      <c r="FMG33" s="9"/>
      <c r="FMH33" s="9"/>
      <c r="FMI33" s="9"/>
      <c r="FMJ33" s="9"/>
      <c r="FMK33" s="9"/>
      <c r="FML33" s="9"/>
      <c r="FMM33" s="9"/>
      <c r="FMN33" s="9"/>
      <c r="FMO33" s="9"/>
      <c r="FMP33" s="9"/>
      <c r="FMQ33" s="9"/>
      <c r="FMR33" s="9"/>
      <c r="FMS33" s="9"/>
      <c r="FMT33" s="9"/>
      <c r="FMU33" s="9"/>
      <c r="FMV33" s="9"/>
      <c r="FMW33" s="9"/>
      <c r="FMX33" s="9"/>
      <c r="FMY33" s="9"/>
      <c r="FMZ33" s="9"/>
      <c r="FNA33" s="9"/>
      <c r="FNB33" s="9"/>
      <c r="FNC33" s="9"/>
      <c r="FND33" s="9"/>
      <c r="FNE33" s="9"/>
      <c r="FNF33" s="9"/>
      <c r="FNG33" s="9"/>
      <c r="FNH33" s="9"/>
      <c r="FNI33" s="9"/>
      <c r="FNJ33" s="9"/>
      <c r="FNK33" s="9"/>
      <c r="FNL33" s="9"/>
      <c r="FNM33" s="9"/>
      <c r="FNN33" s="9"/>
      <c r="FNO33" s="9"/>
      <c r="FNP33" s="9"/>
      <c r="FNQ33" s="9"/>
      <c r="FNR33" s="9"/>
      <c r="FNS33" s="9"/>
      <c r="FNT33" s="9"/>
      <c r="FNU33" s="9"/>
      <c r="FNV33" s="9"/>
      <c r="FNW33" s="9"/>
      <c r="FNX33" s="9"/>
      <c r="FNY33" s="9"/>
      <c r="FNZ33" s="9"/>
      <c r="FOA33" s="9"/>
      <c r="FOB33" s="9"/>
      <c r="FOC33" s="9"/>
      <c r="FOD33" s="9"/>
      <c r="FOE33" s="9"/>
      <c r="FOF33" s="9"/>
      <c r="FOG33" s="9"/>
      <c r="FOH33" s="9"/>
      <c r="FOI33" s="9"/>
      <c r="FOJ33" s="9"/>
      <c r="FOK33" s="9"/>
      <c r="FOL33" s="9"/>
      <c r="FOM33" s="9"/>
      <c r="FON33" s="9"/>
      <c r="FOO33" s="9"/>
      <c r="FOP33" s="9"/>
      <c r="FOQ33" s="9"/>
      <c r="FOR33" s="9"/>
      <c r="FOS33" s="9"/>
      <c r="FOT33" s="9"/>
      <c r="FOU33" s="9"/>
      <c r="FOV33" s="9"/>
      <c r="FOW33" s="9"/>
      <c r="FOX33" s="9"/>
      <c r="FOY33" s="9"/>
      <c r="FOZ33" s="9"/>
      <c r="FPA33" s="9"/>
      <c r="FPB33" s="9"/>
      <c r="FPC33" s="9"/>
      <c r="FPD33" s="9"/>
      <c r="FPE33" s="9"/>
      <c r="FPF33" s="9"/>
      <c r="FPG33" s="9"/>
      <c r="FPH33" s="9"/>
      <c r="FPI33" s="9"/>
      <c r="FPJ33" s="9"/>
      <c r="FPK33" s="9"/>
      <c r="FPL33" s="9"/>
      <c r="FPM33" s="9"/>
      <c r="FPN33" s="9"/>
      <c r="FPO33" s="9"/>
      <c r="FPP33" s="9"/>
      <c r="FPQ33" s="9"/>
      <c r="FPR33" s="9"/>
      <c r="FPS33" s="9"/>
      <c r="FPT33" s="9"/>
      <c r="FPU33" s="9"/>
      <c r="FPV33" s="9"/>
      <c r="FPW33" s="9"/>
      <c r="FPX33" s="9"/>
      <c r="FPY33" s="9"/>
      <c r="FPZ33" s="9"/>
      <c r="FQA33" s="9"/>
      <c r="FQB33" s="9"/>
      <c r="FQC33" s="9"/>
      <c r="FQD33" s="9"/>
      <c r="FQE33" s="9"/>
      <c r="FQF33" s="9"/>
      <c r="FQG33" s="9"/>
      <c r="FQH33" s="9"/>
      <c r="FQI33" s="9"/>
      <c r="FQJ33" s="9"/>
      <c r="FQK33" s="9"/>
      <c r="FQL33" s="9"/>
      <c r="FQM33" s="9"/>
      <c r="FQN33" s="9"/>
      <c r="FQO33" s="9"/>
      <c r="FQP33" s="9"/>
      <c r="FQQ33" s="9"/>
      <c r="FQR33" s="9"/>
      <c r="FQS33" s="9"/>
      <c r="FQT33" s="9"/>
      <c r="FQU33" s="9"/>
      <c r="FQV33" s="9"/>
      <c r="FQW33" s="9"/>
      <c r="FQX33" s="9"/>
      <c r="FQY33" s="9"/>
      <c r="FQZ33" s="9"/>
      <c r="FRA33" s="9"/>
      <c r="FRB33" s="9"/>
      <c r="FRC33" s="9"/>
      <c r="FRD33" s="9"/>
      <c r="FRE33" s="9"/>
      <c r="FRF33" s="9"/>
      <c r="FRG33" s="9"/>
      <c r="FRH33" s="9"/>
      <c r="FRI33" s="9"/>
      <c r="FRJ33" s="9"/>
      <c r="FRK33" s="9"/>
      <c r="FRL33" s="9"/>
      <c r="FRM33" s="9"/>
      <c r="FRN33" s="9"/>
      <c r="FRO33" s="9"/>
      <c r="FRP33" s="9"/>
      <c r="FRQ33" s="9"/>
      <c r="FRR33" s="9"/>
      <c r="FRS33" s="9"/>
      <c r="FRT33" s="9"/>
      <c r="FRU33" s="9"/>
      <c r="FRV33" s="9"/>
      <c r="FRW33" s="9"/>
      <c r="FRX33" s="9"/>
      <c r="FRY33" s="9"/>
      <c r="FRZ33" s="9"/>
      <c r="FSA33" s="9"/>
      <c r="FSB33" s="9"/>
      <c r="FSC33" s="9"/>
      <c r="FSD33" s="9"/>
      <c r="FSE33" s="9"/>
      <c r="FSF33" s="9"/>
      <c r="FSG33" s="9"/>
      <c r="FSH33" s="9"/>
      <c r="FSI33" s="9"/>
      <c r="FSJ33" s="9"/>
      <c r="FSK33" s="9"/>
      <c r="FSL33" s="9"/>
      <c r="FSM33" s="9"/>
      <c r="FSN33" s="9"/>
      <c r="FSO33" s="9"/>
      <c r="FSP33" s="9"/>
      <c r="FSQ33" s="9"/>
      <c r="FSR33" s="9"/>
      <c r="FSS33" s="9"/>
      <c r="FST33" s="9"/>
      <c r="FSU33" s="9"/>
      <c r="FSV33" s="9"/>
      <c r="FSW33" s="9"/>
      <c r="FSX33" s="9"/>
      <c r="FSY33" s="9"/>
      <c r="FSZ33" s="9"/>
      <c r="FTA33" s="9"/>
      <c r="FTB33" s="9"/>
      <c r="FTC33" s="9"/>
      <c r="FTD33" s="9"/>
      <c r="FTE33" s="9"/>
      <c r="FTF33" s="9"/>
      <c r="FTG33" s="9"/>
      <c r="FTH33" s="9"/>
      <c r="FTI33" s="9"/>
      <c r="FTJ33" s="9"/>
      <c r="FTK33" s="9"/>
      <c r="FTL33" s="9"/>
      <c r="FTM33" s="9"/>
      <c r="FTN33" s="9"/>
      <c r="FTO33" s="9"/>
      <c r="FTP33" s="9"/>
      <c r="FTQ33" s="9"/>
      <c r="FTR33" s="9"/>
      <c r="FTS33" s="9"/>
      <c r="FTT33" s="9"/>
      <c r="FTU33" s="9"/>
      <c r="FTV33" s="9"/>
      <c r="FTW33" s="9"/>
      <c r="FTX33" s="9"/>
      <c r="FTY33" s="9"/>
      <c r="FTZ33" s="9"/>
      <c r="FUA33" s="9"/>
      <c r="FUB33" s="9"/>
      <c r="FUC33" s="9"/>
      <c r="FUD33" s="9"/>
      <c r="FUE33" s="9"/>
      <c r="FUF33" s="9"/>
      <c r="FUG33" s="9"/>
      <c r="FUH33" s="9"/>
      <c r="FUI33" s="9"/>
      <c r="FUJ33" s="9"/>
      <c r="FUK33" s="9"/>
      <c r="FUL33" s="9"/>
      <c r="FUM33" s="9"/>
      <c r="FUN33" s="9"/>
      <c r="FUO33" s="9"/>
      <c r="FUP33" s="9"/>
      <c r="FUQ33" s="9"/>
      <c r="FUR33" s="9"/>
      <c r="FUS33" s="9"/>
      <c r="FUT33" s="9"/>
      <c r="FUU33" s="9"/>
      <c r="FUV33" s="9"/>
      <c r="FUW33" s="9"/>
      <c r="FUX33" s="9"/>
      <c r="FUY33" s="9"/>
      <c r="FUZ33" s="9"/>
      <c r="FVA33" s="9"/>
      <c r="FVB33" s="9"/>
      <c r="FVC33" s="9"/>
      <c r="FVD33" s="9"/>
      <c r="FVE33" s="9"/>
      <c r="FVF33" s="9"/>
      <c r="FVG33" s="9"/>
      <c r="FVH33" s="9"/>
      <c r="FVI33" s="9"/>
      <c r="FVJ33" s="9"/>
      <c r="FVK33" s="9"/>
      <c r="FVL33" s="9"/>
      <c r="FVM33" s="9"/>
      <c r="FVN33" s="9"/>
      <c r="FVO33" s="9"/>
      <c r="FVP33" s="9"/>
      <c r="FVQ33" s="9"/>
      <c r="FVR33" s="9"/>
      <c r="FVS33" s="9"/>
      <c r="FVT33" s="9"/>
      <c r="FVU33" s="9"/>
      <c r="FVV33" s="9"/>
      <c r="FVW33" s="9"/>
      <c r="FVX33" s="9"/>
      <c r="FVY33" s="9"/>
      <c r="FVZ33" s="9"/>
      <c r="FWA33" s="9"/>
      <c r="FWB33" s="9"/>
      <c r="FWC33" s="9"/>
      <c r="FWD33" s="9"/>
      <c r="FWE33" s="9"/>
      <c r="FWF33" s="9"/>
      <c r="FWG33" s="9"/>
      <c r="FWH33" s="9"/>
      <c r="FWI33" s="9"/>
      <c r="FWJ33" s="9"/>
      <c r="FWK33" s="9"/>
      <c r="FWL33" s="9"/>
      <c r="FWM33" s="9"/>
      <c r="FWN33" s="9"/>
      <c r="FWO33" s="9"/>
      <c r="FWP33" s="9"/>
      <c r="FWQ33" s="9"/>
      <c r="FWR33" s="9"/>
      <c r="FWS33" s="9"/>
      <c r="FWT33" s="9"/>
      <c r="FWU33" s="9"/>
      <c r="FWV33" s="9"/>
      <c r="FWW33" s="9"/>
      <c r="FWX33" s="9"/>
      <c r="FWY33" s="9"/>
      <c r="FWZ33" s="9"/>
      <c r="FXA33" s="9"/>
      <c r="FXB33" s="9"/>
      <c r="FXC33" s="9"/>
      <c r="FXD33" s="9"/>
      <c r="FXE33" s="9"/>
      <c r="FXF33" s="9"/>
      <c r="FXG33" s="9"/>
      <c r="FXH33" s="9"/>
      <c r="FXI33" s="9"/>
      <c r="FXJ33" s="9"/>
      <c r="FXK33" s="9"/>
      <c r="FXL33" s="9"/>
      <c r="FXM33" s="9"/>
      <c r="FXN33" s="9"/>
      <c r="FXO33" s="9"/>
      <c r="FXP33" s="9"/>
      <c r="FXQ33" s="9"/>
      <c r="FXR33" s="9"/>
      <c r="FXS33" s="9"/>
      <c r="FXT33" s="9"/>
      <c r="FXU33" s="9"/>
      <c r="FXV33" s="9"/>
      <c r="FXW33" s="9"/>
      <c r="FXX33" s="9"/>
      <c r="FXY33" s="9"/>
      <c r="FXZ33" s="9"/>
      <c r="FYA33" s="9"/>
      <c r="FYB33" s="9"/>
      <c r="FYC33" s="9"/>
      <c r="FYD33" s="9"/>
      <c r="FYE33" s="9"/>
      <c r="FYF33" s="9"/>
      <c r="FYG33" s="9"/>
      <c r="FYH33" s="9"/>
      <c r="FYI33" s="9"/>
      <c r="FYJ33" s="9"/>
      <c r="FYK33" s="9"/>
      <c r="FYL33" s="9"/>
      <c r="FYM33" s="9"/>
      <c r="FYN33" s="9"/>
      <c r="FYO33" s="9"/>
      <c r="FYP33" s="9"/>
      <c r="FYQ33" s="9"/>
      <c r="FYR33" s="9"/>
      <c r="FYS33" s="9"/>
      <c r="FYT33" s="9"/>
      <c r="FYU33" s="9"/>
      <c r="FYV33" s="9"/>
      <c r="FYW33" s="9"/>
      <c r="FYX33" s="9"/>
      <c r="FYY33" s="9"/>
      <c r="FYZ33" s="9"/>
      <c r="FZA33" s="9"/>
      <c r="FZB33" s="9"/>
      <c r="FZC33" s="9"/>
      <c r="FZD33" s="9"/>
      <c r="FZE33" s="9"/>
      <c r="FZF33" s="9"/>
      <c r="FZG33" s="9"/>
      <c r="FZH33" s="9"/>
      <c r="FZI33" s="9"/>
      <c r="FZJ33" s="9"/>
      <c r="FZK33" s="9"/>
      <c r="FZL33" s="9"/>
      <c r="FZM33" s="9"/>
      <c r="FZN33" s="9"/>
      <c r="FZO33" s="9"/>
      <c r="FZP33" s="9"/>
      <c r="FZQ33" s="9"/>
      <c r="FZR33" s="9"/>
      <c r="FZS33" s="9"/>
      <c r="FZT33" s="9"/>
      <c r="FZU33" s="9"/>
      <c r="FZV33" s="9"/>
      <c r="FZW33" s="9"/>
      <c r="FZX33" s="9"/>
      <c r="FZY33" s="9"/>
      <c r="FZZ33" s="9"/>
      <c r="GAA33" s="9"/>
      <c r="GAB33" s="9"/>
      <c r="GAC33" s="9"/>
      <c r="GAD33" s="9"/>
      <c r="GAE33" s="9"/>
      <c r="GAF33" s="9"/>
      <c r="GAG33" s="9"/>
      <c r="GAH33" s="9"/>
      <c r="GAI33" s="9"/>
      <c r="GAJ33" s="9"/>
      <c r="GAK33" s="9"/>
      <c r="GAL33" s="9"/>
      <c r="GAM33" s="9"/>
      <c r="GAN33" s="9"/>
      <c r="GAO33" s="9"/>
      <c r="GAP33" s="9"/>
      <c r="GAQ33" s="9"/>
      <c r="GAR33" s="9"/>
      <c r="GAS33" s="9"/>
      <c r="GAT33" s="9"/>
      <c r="GAU33" s="9"/>
      <c r="GAV33" s="9"/>
      <c r="GAW33" s="9"/>
      <c r="GAX33" s="9"/>
      <c r="GAY33" s="9"/>
      <c r="GAZ33" s="9"/>
      <c r="GBA33" s="9"/>
      <c r="GBB33" s="9"/>
      <c r="GBC33" s="9"/>
      <c r="GBD33" s="9"/>
      <c r="GBE33" s="9"/>
      <c r="GBF33" s="9"/>
      <c r="GBG33" s="9"/>
      <c r="GBH33" s="9"/>
      <c r="GBI33" s="9"/>
      <c r="GBJ33" s="9"/>
      <c r="GBK33" s="9"/>
      <c r="GBL33" s="9"/>
      <c r="GBM33" s="9"/>
      <c r="GBN33" s="9"/>
      <c r="GBO33" s="9"/>
      <c r="GBP33" s="9"/>
      <c r="GBQ33" s="9"/>
      <c r="GBR33" s="9"/>
      <c r="GBS33" s="9"/>
      <c r="GBT33" s="9"/>
      <c r="GBU33" s="9"/>
      <c r="GBV33" s="9"/>
      <c r="GBW33" s="9"/>
      <c r="GBX33" s="9"/>
      <c r="GBY33" s="9"/>
      <c r="GBZ33" s="9"/>
      <c r="GCA33" s="9"/>
      <c r="GCB33" s="9"/>
      <c r="GCC33" s="9"/>
      <c r="GCD33" s="9"/>
      <c r="GCE33" s="9"/>
      <c r="GCF33" s="9"/>
      <c r="GCG33" s="9"/>
      <c r="GCH33" s="9"/>
      <c r="GCI33" s="9"/>
      <c r="GCJ33" s="9"/>
      <c r="GCK33" s="9"/>
      <c r="GCL33" s="9"/>
      <c r="GCM33" s="9"/>
      <c r="GCN33" s="9"/>
      <c r="GCO33" s="9"/>
      <c r="GCP33" s="9"/>
      <c r="GCQ33" s="9"/>
      <c r="GCR33" s="9"/>
      <c r="GCS33" s="9"/>
      <c r="GCT33" s="9"/>
      <c r="GCU33" s="9"/>
      <c r="GCV33" s="9"/>
      <c r="GCW33" s="9"/>
      <c r="GCX33" s="9"/>
      <c r="GCY33" s="9"/>
      <c r="GCZ33" s="9"/>
      <c r="GDA33" s="9"/>
      <c r="GDB33" s="9"/>
      <c r="GDC33" s="9"/>
      <c r="GDD33" s="9"/>
      <c r="GDE33" s="9"/>
      <c r="GDF33" s="9"/>
      <c r="GDG33" s="9"/>
      <c r="GDH33" s="9"/>
      <c r="GDI33" s="9"/>
      <c r="GDJ33" s="9"/>
      <c r="GDK33" s="9"/>
      <c r="GDL33" s="9"/>
      <c r="GDM33" s="9"/>
      <c r="GDN33" s="9"/>
      <c r="GDO33" s="9"/>
      <c r="GDP33" s="9"/>
      <c r="GDQ33" s="9"/>
      <c r="GDR33" s="9"/>
      <c r="GDS33" s="9"/>
      <c r="GDT33" s="9"/>
      <c r="GDU33" s="9"/>
      <c r="GDV33" s="9"/>
      <c r="GDW33" s="9"/>
      <c r="GDX33" s="9"/>
      <c r="GDY33" s="9"/>
      <c r="GDZ33" s="9"/>
      <c r="GEA33" s="9"/>
      <c r="GEB33" s="9"/>
      <c r="GEC33" s="9"/>
      <c r="GED33" s="9"/>
      <c r="GEE33" s="9"/>
      <c r="GEF33" s="9"/>
      <c r="GEG33" s="9"/>
      <c r="GEH33" s="9"/>
      <c r="GEI33" s="9"/>
      <c r="GEJ33" s="9"/>
      <c r="GEK33" s="9"/>
      <c r="GEL33" s="9"/>
      <c r="GEM33" s="9"/>
      <c r="GEN33" s="9"/>
      <c r="GEO33" s="9"/>
      <c r="GEP33" s="9"/>
      <c r="GEQ33" s="9"/>
      <c r="GER33" s="9"/>
      <c r="GES33" s="9"/>
      <c r="GET33" s="9"/>
      <c r="GEU33" s="9"/>
      <c r="GEV33" s="9"/>
      <c r="GEW33" s="9"/>
      <c r="GEX33" s="9"/>
      <c r="GEY33" s="9"/>
      <c r="GEZ33" s="9"/>
      <c r="GFA33" s="9"/>
      <c r="GFB33" s="9"/>
      <c r="GFC33" s="9"/>
      <c r="GFD33" s="9"/>
      <c r="GFE33" s="9"/>
      <c r="GFF33" s="9"/>
      <c r="GFG33" s="9"/>
      <c r="GFH33" s="9"/>
      <c r="GFI33" s="9"/>
      <c r="GFJ33" s="9"/>
      <c r="GFK33" s="9"/>
      <c r="GFL33" s="9"/>
      <c r="GFM33" s="9"/>
      <c r="GFN33" s="9"/>
      <c r="GFO33" s="9"/>
      <c r="GFP33" s="9"/>
      <c r="GFQ33" s="9"/>
      <c r="GFR33" s="9"/>
      <c r="GFS33" s="9"/>
      <c r="GFT33" s="9"/>
      <c r="GFU33" s="9"/>
      <c r="GFV33" s="9"/>
      <c r="GFW33" s="9"/>
      <c r="GFX33" s="9"/>
      <c r="GFY33" s="9"/>
      <c r="GFZ33" s="9"/>
      <c r="GGA33" s="9"/>
      <c r="GGB33" s="9"/>
      <c r="GGC33" s="9"/>
      <c r="GGD33" s="9"/>
      <c r="GGE33" s="9"/>
      <c r="GGF33" s="9"/>
      <c r="GGG33" s="9"/>
      <c r="GGH33" s="9"/>
      <c r="GGI33" s="9"/>
      <c r="GGJ33" s="9"/>
      <c r="GGK33" s="9"/>
      <c r="GGL33" s="9"/>
      <c r="GGM33" s="9"/>
      <c r="GGN33" s="9"/>
      <c r="GGO33" s="9"/>
      <c r="GGP33" s="9"/>
      <c r="GGQ33" s="9"/>
      <c r="GGR33" s="9"/>
      <c r="GGS33" s="9"/>
      <c r="GGT33" s="9"/>
      <c r="GGU33" s="9"/>
      <c r="GGV33" s="9"/>
      <c r="GGW33" s="9"/>
      <c r="GGX33" s="9"/>
      <c r="GGY33" s="9"/>
      <c r="GGZ33" s="9"/>
      <c r="GHA33" s="9"/>
      <c r="GHB33" s="9"/>
      <c r="GHC33" s="9"/>
      <c r="GHD33" s="9"/>
      <c r="GHE33" s="9"/>
      <c r="GHF33" s="9"/>
      <c r="GHG33" s="9"/>
      <c r="GHH33" s="9"/>
      <c r="GHI33" s="9"/>
      <c r="GHJ33" s="9"/>
      <c r="GHK33" s="9"/>
      <c r="GHL33" s="9"/>
      <c r="GHM33" s="9"/>
      <c r="GHN33" s="9"/>
      <c r="GHO33" s="9"/>
      <c r="GHP33" s="9"/>
      <c r="GHQ33" s="9"/>
      <c r="GHR33" s="9"/>
      <c r="GHS33" s="9"/>
      <c r="GHT33" s="9"/>
      <c r="GHU33" s="9"/>
      <c r="GHV33" s="9"/>
      <c r="GHW33" s="9"/>
      <c r="GHX33" s="9"/>
      <c r="GHY33" s="9"/>
      <c r="GHZ33" s="9"/>
      <c r="GIA33" s="9"/>
      <c r="GIB33" s="9"/>
      <c r="GIC33" s="9"/>
      <c r="GID33" s="9"/>
      <c r="GIE33" s="9"/>
      <c r="GIF33" s="9"/>
      <c r="GIG33" s="9"/>
      <c r="GIH33" s="9"/>
      <c r="GII33" s="9"/>
      <c r="GIJ33" s="9"/>
      <c r="GIK33" s="9"/>
      <c r="GIL33" s="9"/>
      <c r="GIM33" s="9"/>
      <c r="GIN33" s="9"/>
      <c r="GIO33" s="9"/>
      <c r="GIP33" s="9"/>
      <c r="GIQ33" s="9"/>
      <c r="GIR33" s="9"/>
      <c r="GIS33" s="9"/>
      <c r="GIT33" s="9"/>
      <c r="GIU33" s="9"/>
      <c r="GIV33" s="9"/>
      <c r="GIW33" s="9"/>
      <c r="GIX33" s="9"/>
      <c r="GIY33" s="9"/>
      <c r="GIZ33" s="9"/>
      <c r="GJA33" s="9"/>
      <c r="GJB33" s="9"/>
      <c r="GJC33" s="9"/>
      <c r="GJD33" s="9"/>
      <c r="GJE33" s="9"/>
      <c r="GJF33" s="9"/>
      <c r="GJG33" s="9"/>
      <c r="GJH33" s="9"/>
      <c r="GJI33" s="9"/>
      <c r="GJJ33" s="9"/>
      <c r="GJK33" s="9"/>
      <c r="GJL33" s="9"/>
      <c r="GJM33" s="9"/>
      <c r="GJN33" s="9"/>
      <c r="GJO33" s="9"/>
      <c r="GJP33" s="9"/>
      <c r="GJQ33" s="9"/>
      <c r="GJR33" s="9"/>
      <c r="GJS33" s="9"/>
      <c r="GJT33" s="9"/>
      <c r="GJU33" s="9"/>
      <c r="GJV33" s="9"/>
      <c r="GJW33" s="9"/>
      <c r="GJX33" s="9"/>
      <c r="GJY33" s="9"/>
      <c r="GJZ33" s="9"/>
      <c r="GKA33" s="9"/>
      <c r="GKB33" s="9"/>
      <c r="GKC33" s="9"/>
      <c r="GKD33" s="9"/>
      <c r="GKE33" s="9"/>
      <c r="GKF33" s="9"/>
      <c r="GKG33" s="9"/>
      <c r="GKH33" s="9"/>
      <c r="GKI33" s="9"/>
      <c r="GKJ33" s="9"/>
      <c r="GKK33" s="9"/>
      <c r="GKL33" s="9"/>
      <c r="GKM33" s="9"/>
      <c r="GKN33" s="9"/>
      <c r="GKO33" s="9"/>
      <c r="GKP33" s="9"/>
      <c r="GKQ33" s="9"/>
      <c r="GKR33" s="9"/>
      <c r="GKS33" s="9"/>
      <c r="GKT33" s="9"/>
      <c r="GKU33" s="9"/>
      <c r="GKV33" s="9"/>
      <c r="GKW33" s="9"/>
      <c r="GKX33" s="9"/>
      <c r="GKY33" s="9"/>
      <c r="GKZ33" s="9"/>
      <c r="GLA33" s="9"/>
      <c r="GLB33" s="9"/>
      <c r="GLC33" s="9"/>
      <c r="GLD33" s="9"/>
      <c r="GLE33" s="9"/>
      <c r="GLF33" s="9"/>
      <c r="GLG33" s="9"/>
      <c r="GLH33" s="9"/>
      <c r="GLI33" s="9"/>
      <c r="GLJ33" s="9"/>
      <c r="GLK33" s="9"/>
      <c r="GLL33" s="9"/>
      <c r="GLM33" s="9"/>
      <c r="GLN33" s="9"/>
      <c r="GLO33" s="9"/>
      <c r="GLP33" s="9"/>
      <c r="GLQ33" s="9"/>
      <c r="GLR33" s="9"/>
      <c r="GLS33" s="9"/>
      <c r="GLT33" s="9"/>
      <c r="GLU33" s="9"/>
      <c r="GLV33" s="9"/>
      <c r="GLW33" s="9"/>
      <c r="GLX33" s="9"/>
      <c r="GLY33" s="9"/>
      <c r="GLZ33" s="9"/>
      <c r="GMA33" s="9"/>
      <c r="GMB33" s="9"/>
      <c r="GMC33" s="9"/>
      <c r="GMD33" s="9"/>
      <c r="GME33" s="9"/>
      <c r="GMF33" s="9"/>
      <c r="GMG33" s="9"/>
      <c r="GMH33" s="9"/>
      <c r="GMI33" s="9"/>
      <c r="GMJ33" s="9"/>
      <c r="GMK33" s="9"/>
      <c r="GML33" s="9"/>
      <c r="GMM33" s="9"/>
      <c r="GMN33" s="9"/>
      <c r="GMO33" s="9"/>
      <c r="GMP33" s="9"/>
      <c r="GMQ33" s="9"/>
      <c r="GMR33" s="9"/>
      <c r="GMS33" s="9"/>
      <c r="GMT33" s="9"/>
      <c r="GMU33" s="9"/>
      <c r="GMV33" s="9"/>
      <c r="GMW33" s="9"/>
      <c r="GMX33" s="9"/>
      <c r="GMY33" s="9"/>
      <c r="GMZ33" s="9"/>
      <c r="GNA33" s="9"/>
      <c r="GNB33" s="9"/>
      <c r="GNC33" s="9"/>
      <c r="GND33" s="9"/>
      <c r="GNE33" s="9"/>
      <c r="GNF33" s="9"/>
      <c r="GNG33" s="9"/>
      <c r="GNH33" s="9"/>
      <c r="GNI33" s="9"/>
      <c r="GNJ33" s="9"/>
      <c r="GNK33" s="9"/>
      <c r="GNL33" s="9"/>
      <c r="GNM33" s="9"/>
      <c r="GNN33" s="9"/>
      <c r="GNO33" s="9"/>
      <c r="GNP33" s="9"/>
      <c r="GNQ33" s="9"/>
      <c r="GNR33" s="9"/>
      <c r="GNS33" s="9"/>
      <c r="GNT33" s="9"/>
      <c r="GNU33" s="9"/>
      <c r="GNV33" s="9"/>
      <c r="GNW33" s="9"/>
      <c r="GNX33" s="9"/>
      <c r="GNY33" s="9"/>
      <c r="GNZ33" s="9"/>
      <c r="GOA33" s="9"/>
      <c r="GOB33" s="9"/>
      <c r="GOC33" s="9"/>
      <c r="GOD33" s="9"/>
      <c r="GOE33" s="9"/>
      <c r="GOF33" s="9"/>
      <c r="GOG33" s="9"/>
      <c r="GOH33" s="9"/>
      <c r="GOI33" s="9"/>
      <c r="GOJ33" s="9"/>
      <c r="GOK33" s="9"/>
      <c r="GOL33" s="9"/>
      <c r="GOM33" s="9"/>
      <c r="GON33" s="9"/>
      <c r="GOO33" s="9"/>
      <c r="GOP33" s="9"/>
      <c r="GOQ33" s="9"/>
      <c r="GOR33" s="9"/>
      <c r="GOS33" s="9"/>
      <c r="GOT33" s="9"/>
      <c r="GOU33" s="9"/>
      <c r="GOV33" s="9"/>
      <c r="GOW33" s="9"/>
      <c r="GOX33" s="9"/>
      <c r="GOY33" s="9"/>
      <c r="GOZ33" s="9"/>
      <c r="GPA33" s="9"/>
      <c r="GPB33" s="9"/>
      <c r="GPC33" s="9"/>
      <c r="GPD33" s="9"/>
      <c r="GPE33" s="9"/>
      <c r="GPF33" s="9"/>
      <c r="GPG33" s="9"/>
      <c r="GPH33" s="9"/>
      <c r="GPI33" s="9"/>
      <c r="GPJ33" s="9"/>
      <c r="GPK33" s="9"/>
      <c r="GPL33" s="9"/>
      <c r="GPM33" s="9"/>
      <c r="GPN33" s="9"/>
      <c r="GPO33" s="9"/>
      <c r="GPP33" s="9"/>
      <c r="GPQ33" s="9"/>
      <c r="GPR33" s="9"/>
      <c r="GPS33" s="9"/>
      <c r="GPT33" s="9"/>
      <c r="GPU33" s="9"/>
      <c r="GPV33" s="9"/>
      <c r="GPW33" s="9"/>
      <c r="GPX33" s="9"/>
      <c r="GPY33" s="9"/>
      <c r="GPZ33" s="9"/>
      <c r="GQA33" s="9"/>
      <c r="GQB33" s="9"/>
      <c r="GQC33" s="9"/>
      <c r="GQD33" s="9"/>
      <c r="GQE33" s="9"/>
      <c r="GQF33" s="9"/>
      <c r="GQG33" s="9"/>
      <c r="GQH33" s="9"/>
      <c r="GQI33" s="9"/>
      <c r="GQJ33" s="9"/>
      <c r="GQK33" s="9"/>
      <c r="GQL33" s="9"/>
      <c r="GQM33" s="9"/>
      <c r="GQN33" s="9"/>
      <c r="GQO33" s="9"/>
      <c r="GQP33" s="9"/>
      <c r="GQQ33" s="9"/>
      <c r="GQR33" s="9"/>
      <c r="GQS33" s="9"/>
      <c r="GQT33" s="9"/>
      <c r="GQU33" s="9"/>
      <c r="GQV33" s="9"/>
      <c r="GQW33" s="9"/>
      <c r="GQX33" s="9"/>
      <c r="GQY33" s="9"/>
      <c r="GQZ33" s="9"/>
      <c r="GRA33" s="9"/>
      <c r="GRB33" s="9"/>
      <c r="GRC33" s="9"/>
      <c r="GRD33" s="9"/>
      <c r="GRE33" s="9"/>
      <c r="GRF33" s="9"/>
      <c r="GRG33" s="9"/>
      <c r="GRH33" s="9"/>
      <c r="GRI33" s="9"/>
      <c r="GRJ33" s="9"/>
      <c r="GRK33" s="9"/>
      <c r="GRL33" s="9"/>
      <c r="GRM33" s="9"/>
      <c r="GRN33" s="9"/>
      <c r="GRO33" s="9"/>
      <c r="GRP33" s="9"/>
      <c r="GRQ33" s="9"/>
      <c r="GRR33" s="9"/>
      <c r="GRS33" s="9"/>
      <c r="GRT33" s="9"/>
      <c r="GRU33" s="9"/>
      <c r="GRV33" s="9"/>
      <c r="GRW33" s="9"/>
      <c r="GRX33" s="9"/>
      <c r="GRY33" s="9"/>
      <c r="GRZ33" s="9"/>
      <c r="GSA33" s="9"/>
      <c r="GSB33" s="9"/>
      <c r="GSC33" s="9"/>
      <c r="GSD33" s="9"/>
      <c r="GSE33" s="9"/>
      <c r="GSF33" s="9"/>
      <c r="GSG33" s="9"/>
      <c r="GSH33" s="9"/>
      <c r="GSI33" s="9"/>
      <c r="GSJ33" s="9"/>
      <c r="GSK33" s="9"/>
      <c r="GSL33" s="9"/>
      <c r="GSM33" s="9"/>
      <c r="GSN33" s="9"/>
      <c r="GSO33" s="9"/>
      <c r="GSP33" s="9"/>
      <c r="GSQ33" s="9"/>
      <c r="GSR33" s="9"/>
      <c r="GSS33" s="9"/>
      <c r="GST33" s="9"/>
      <c r="GSU33" s="9"/>
      <c r="GSV33" s="9"/>
      <c r="GSW33" s="9"/>
      <c r="GSX33" s="9"/>
      <c r="GSY33" s="9"/>
      <c r="GSZ33" s="9"/>
      <c r="GTA33" s="9"/>
      <c r="GTB33" s="9"/>
      <c r="GTC33" s="9"/>
      <c r="GTD33" s="9"/>
      <c r="GTE33" s="9"/>
      <c r="GTF33" s="9"/>
      <c r="GTG33" s="9"/>
      <c r="GTH33" s="9"/>
      <c r="GTI33" s="9"/>
      <c r="GTJ33" s="9"/>
      <c r="GTK33" s="9"/>
      <c r="GTL33" s="9"/>
      <c r="GTM33" s="9"/>
      <c r="GTN33" s="9"/>
      <c r="GTO33" s="9"/>
      <c r="GTP33" s="9"/>
      <c r="GTQ33" s="9"/>
      <c r="GTR33" s="9"/>
      <c r="GTS33" s="9"/>
      <c r="GTT33" s="9"/>
      <c r="GTU33" s="9"/>
      <c r="GTV33" s="9"/>
      <c r="GTW33" s="9"/>
      <c r="GTX33" s="9"/>
      <c r="GTY33" s="9"/>
      <c r="GTZ33" s="9"/>
      <c r="GUA33" s="9"/>
      <c r="GUB33" s="9"/>
      <c r="GUC33" s="9"/>
      <c r="GUD33" s="9"/>
      <c r="GUE33" s="9"/>
      <c r="GUF33" s="9"/>
      <c r="GUG33" s="9"/>
      <c r="GUH33" s="9"/>
      <c r="GUI33" s="9"/>
      <c r="GUJ33" s="9"/>
      <c r="GUK33" s="9"/>
      <c r="GUL33" s="9"/>
      <c r="GUM33" s="9"/>
      <c r="GUN33" s="9"/>
      <c r="GUO33" s="9"/>
      <c r="GUP33" s="9"/>
      <c r="GUQ33" s="9"/>
      <c r="GUR33" s="9"/>
      <c r="GUS33" s="9"/>
      <c r="GUT33" s="9"/>
      <c r="GUU33" s="9"/>
      <c r="GUV33" s="9"/>
      <c r="GUW33" s="9"/>
      <c r="GUX33" s="9"/>
      <c r="GUY33" s="9"/>
      <c r="GUZ33" s="9"/>
      <c r="GVA33" s="9"/>
      <c r="GVB33" s="9"/>
      <c r="GVC33" s="9"/>
      <c r="GVD33" s="9"/>
      <c r="GVE33" s="9"/>
      <c r="GVF33" s="9"/>
      <c r="GVG33" s="9"/>
      <c r="GVH33" s="9"/>
      <c r="GVI33" s="9"/>
      <c r="GVJ33" s="9"/>
      <c r="GVK33" s="9"/>
      <c r="GVL33" s="9"/>
      <c r="GVM33" s="9"/>
      <c r="GVN33" s="9"/>
      <c r="GVO33" s="9"/>
      <c r="GVP33" s="9"/>
      <c r="GVQ33" s="9"/>
      <c r="GVR33" s="9"/>
      <c r="GVS33" s="9"/>
      <c r="GVT33" s="9"/>
      <c r="GVU33" s="9"/>
      <c r="GVV33" s="9"/>
      <c r="GVW33" s="9"/>
      <c r="GVX33" s="9"/>
      <c r="GVY33" s="9"/>
      <c r="GVZ33" s="9"/>
      <c r="GWA33" s="9"/>
      <c r="GWB33" s="9"/>
      <c r="GWC33" s="9"/>
      <c r="GWD33" s="9"/>
      <c r="GWE33" s="9"/>
      <c r="GWF33" s="9"/>
      <c r="GWG33" s="9"/>
      <c r="GWH33" s="9"/>
      <c r="GWI33" s="9"/>
      <c r="GWJ33" s="9"/>
      <c r="GWK33" s="9"/>
      <c r="GWL33" s="9"/>
      <c r="GWM33" s="9"/>
      <c r="GWN33" s="9"/>
      <c r="GWO33" s="9"/>
      <c r="GWP33" s="9"/>
      <c r="GWQ33" s="9"/>
      <c r="GWR33" s="9"/>
      <c r="GWS33" s="9"/>
      <c r="GWT33" s="9"/>
      <c r="GWU33" s="9"/>
      <c r="GWV33" s="9"/>
      <c r="GWW33" s="9"/>
      <c r="GWX33" s="9"/>
      <c r="GWY33" s="9"/>
      <c r="GWZ33" s="9"/>
      <c r="GXA33" s="9"/>
      <c r="GXB33" s="9"/>
      <c r="GXC33" s="9"/>
      <c r="GXD33" s="9"/>
      <c r="GXE33" s="9"/>
      <c r="GXF33" s="9"/>
      <c r="GXG33" s="9"/>
      <c r="GXH33" s="9"/>
      <c r="GXI33" s="9"/>
      <c r="GXJ33" s="9"/>
      <c r="GXK33" s="9"/>
      <c r="GXL33" s="9"/>
      <c r="GXM33" s="9"/>
      <c r="GXN33" s="9"/>
      <c r="GXO33" s="9"/>
      <c r="GXP33" s="9"/>
      <c r="GXQ33" s="9"/>
      <c r="GXR33" s="9"/>
      <c r="GXS33" s="9"/>
      <c r="GXT33" s="9"/>
      <c r="GXU33" s="9"/>
      <c r="GXV33" s="9"/>
      <c r="GXW33" s="9"/>
      <c r="GXX33" s="9"/>
      <c r="GXY33" s="9"/>
      <c r="GXZ33" s="9"/>
      <c r="GYA33" s="9"/>
      <c r="GYB33" s="9"/>
      <c r="GYC33" s="9"/>
      <c r="GYD33" s="9"/>
      <c r="GYE33" s="9"/>
      <c r="GYF33" s="9"/>
      <c r="GYG33" s="9"/>
      <c r="GYH33" s="9"/>
      <c r="GYI33" s="9"/>
      <c r="GYJ33" s="9"/>
      <c r="GYK33" s="9"/>
      <c r="GYL33" s="9"/>
      <c r="GYM33" s="9"/>
      <c r="GYN33" s="9"/>
      <c r="GYO33" s="9"/>
      <c r="GYP33" s="9"/>
      <c r="GYQ33" s="9"/>
      <c r="GYR33" s="9"/>
      <c r="GYS33" s="9"/>
      <c r="GYT33" s="9"/>
      <c r="GYU33" s="9"/>
      <c r="GYV33" s="9"/>
      <c r="GYW33" s="9"/>
      <c r="GYX33" s="9"/>
      <c r="GYY33" s="9"/>
      <c r="GYZ33" s="9"/>
      <c r="GZA33" s="9"/>
      <c r="GZB33" s="9"/>
      <c r="GZC33" s="9"/>
      <c r="GZD33" s="9"/>
      <c r="GZE33" s="9"/>
      <c r="GZF33" s="9"/>
      <c r="GZG33" s="9"/>
      <c r="GZH33" s="9"/>
      <c r="GZI33" s="9"/>
      <c r="GZJ33" s="9"/>
      <c r="GZK33" s="9"/>
      <c r="GZL33" s="9"/>
      <c r="GZM33" s="9"/>
      <c r="GZN33" s="9"/>
      <c r="GZO33" s="9"/>
      <c r="GZP33" s="9"/>
      <c r="GZQ33" s="9"/>
      <c r="GZR33" s="9"/>
      <c r="GZS33" s="9"/>
      <c r="GZT33" s="9"/>
      <c r="GZU33" s="9"/>
      <c r="GZV33" s="9"/>
      <c r="GZW33" s="9"/>
      <c r="GZX33" s="9"/>
      <c r="GZY33" s="9"/>
      <c r="GZZ33" s="9"/>
      <c r="HAA33" s="9"/>
      <c r="HAB33" s="9"/>
      <c r="HAC33" s="9"/>
      <c r="HAD33" s="9"/>
      <c r="HAE33" s="9"/>
      <c r="HAF33" s="9"/>
      <c r="HAG33" s="9"/>
      <c r="HAH33" s="9"/>
      <c r="HAI33" s="9"/>
      <c r="HAJ33" s="9"/>
      <c r="HAK33" s="9"/>
      <c r="HAL33" s="9"/>
      <c r="HAM33" s="9"/>
      <c r="HAN33" s="9"/>
      <c r="HAO33" s="9"/>
      <c r="HAP33" s="9"/>
      <c r="HAQ33" s="9"/>
      <c r="HAR33" s="9"/>
      <c r="HAS33" s="9"/>
      <c r="HAT33" s="9"/>
      <c r="HAU33" s="9"/>
      <c r="HAV33" s="9"/>
      <c r="HAW33" s="9"/>
      <c r="HAX33" s="9"/>
      <c r="HAY33" s="9"/>
      <c r="HAZ33" s="9"/>
      <c r="HBA33" s="9"/>
      <c r="HBB33" s="9"/>
      <c r="HBC33" s="9"/>
      <c r="HBD33" s="9"/>
      <c r="HBE33" s="9"/>
      <c r="HBF33" s="9"/>
      <c r="HBG33" s="9"/>
      <c r="HBH33" s="9"/>
      <c r="HBI33" s="9"/>
      <c r="HBJ33" s="9"/>
      <c r="HBK33" s="9"/>
      <c r="HBL33" s="9"/>
      <c r="HBM33" s="9"/>
      <c r="HBN33" s="9"/>
      <c r="HBO33" s="9"/>
      <c r="HBP33" s="9"/>
      <c r="HBQ33" s="9"/>
      <c r="HBR33" s="9"/>
      <c r="HBS33" s="9"/>
      <c r="HBT33" s="9"/>
      <c r="HBU33" s="9"/>
      <c r="HBV33" s="9"/>
      <c r="HBW33" s="9"/>
      <c r="HBX33" s="9"/>
      <c r="HBY33" s="9"/>
      <c r="HBZ33" s="9"/>
      <c r="HCA33" s="9"/>
      <c r="HCB33" s="9"/>
      <c r="HCC33" s="9"/>
      <c r="HCD33" s="9"/>
      <c r="HCE33" s="9"/>
      <c r="HCF33" s="9"/>
      <c r="HCG33" s="9"/>
      <c r="HCH33" s="9"/>
      <c r="HCI33" s="9"/>
      <c r="HCJ33" s="9"/>
      <c r="HCK33" s="9"/>
      <c r="HCL33" s="9"/>
      <c r="HCM33" s="9"/>
      <c r="HCN33" s="9"/>
      <c r="HCO33" s="9"/>
      <c r="HCP33" s="9"/>
      <c r="HCQ33" s="9"/>
      <c r="HCR33" s="9"/>
      <c r="HCS33" s="9"/>
      <c r="HCT33" s="9"/>
      <c r="HCU33" s="9"/>
      <c r="HCV33" s="9"/>
      <c r="HCW33" s="9"/>
      <c r="HCX33" s="9"/>
      <c r="HCY33" s="9"/>
      <c r="HCZ33" s="9"/>
      <c r="HDA33" s="9"/>
      <c r="HDB33" s="9"/>
      <c r="HDC33" s="9"/>
      <c r="HDD33" s="9"/>
      <c r="HDE33" s="9"/>
      <c r="HDF33" s="9"/>
      <c r="HDG33" s="9"/>
      <c r="HDH33" s="9"/>
      <c r="HDI33" s="9"/>
      <c r="HDJ33" s="9"/>
      <c r="HDK33" s="9"/>
      <c r="HDL33" s="9"/>
      <c r="HDM33" s="9"/>
      <c r="HDN33" s="9"/>
      <c r="HDO33" s="9"/>
      <c r="HDP33" s="9"/>
      <c r="HDQ33" s="9"/>
      <c r="HDR33" s="9"/>
      <c r="HDS33" s="9"/>
      <c r="HDT33" s="9"/>
      <c r="HDU33" s="9"/>
      <c r="HDV33" s="9"/>
      <c r="HDW33" s="9"/>
      <c r="HDX33" s="9"/>
      <c r="HDY33" s="9"/>
      <c r="HDZ33" s="9"/>
      <c r="HEA33" s="9"/>
      <c r="HEB33" s="9"/>
      <c r="HEC33" s="9"/>
      <c r="HED33" s="9"/>
      <c r="HEE33" s="9"/>
      <c r="HEF33" s="9"/>
      <c r="HEG33" s="9"/>
      <c r="HEH33" s="9"/>
      <c r="HEI33" s="9"/>
      <c r="HEJ33" s="9"/>
      <c r="HEK33" s="9"/>
      <c r="HEL33" s="9"/>
      <c r="HEM33" s="9"/>
      <c r="HEN33" s="9"/>
      <c r="HEO33" s="9"/>
      <c r="HEP33" s="9"/>
      <c r="HEQ33" s="9"/>
      <c r="HER33" s="9"/>
      <c r="HES33" s="9"/>
      <c r="HET33" s="9"/>
      <c r="HEU33" s="9"/>
      <c r="HEV33" s="9"/>
      <c r="HEW33" s="9"/>
      <c r="HEX33" s="9"/>
      <c r="HEY33" s="9"/>
      <c r="HEZ33" s="9"/>
      <c r="HFA33" s="9"/>
      <c r="HFB33" s="9"/>
      <c r="HFC33" s="9"/>
      <c r="HFD33" s="9"/>
      <c r="HFE33" s="9"/>
      <c r="HFF33" s="9"/>
      <c r="HFG33" s="9"/>
      <c r="HFH33" s="9"/>
      <c r="HFI33" s="9"/>
      <c r="HFJ33" s="9"/>
      <c r="HFK33" s="9"/>
      <c r="HFL33" s="9"/>
      <c r="HFM33" s="9"/>
      <c r="HFN33" s="9"/>
      <c r="HFO33" s="9"/>
      <c r="HFP33" s="9"/>
      <c r="HFQ33" s="9"/>
      <c r="HFR33" s="9"/>
      <c r="HFS33" s="9"/>
      <c r="HFT33" s="9"/>
      <c r="HFU33" s="9"/>
      <c r="HFV33" s="9"/>
      <c r="HFW33" s="9"/>
      <c r="HFX33" s="9"/>
      <c r="HFY33" s="9"/>
      <c r="HFZ33" s="9"/>
      <c r="HGA33" s="9"/>
      <c r="HGB33" s="9"/>
      <c r="HGC33" s="9"/>
      <c r="HGD33" s="9"/>
      <c r="HGE33" s="9"/>
      <c r="HGF33" s="9"/>
      <c r="HGG33" s="9"/>
      <c r="HGH33" s="9"/>
      <c r="HGI33" s="9"/>
      <c r="HGJ33" s="9"/>
      <c r="HGK33" s="9"/>
      <c r="HGL33" s="9"/>
      <c r="HGM33" s="9"/>
      <c r="HGN33" s="9"/>
      <c r="HGO33" s="9"/>
      <c r="HGP33" s="9"/>
      <c r="HGQ33" s="9"/>
      <c r="HGR33" s="9"/>
      <c r="HGS33" s="9"/>
      <c r="HGT33" s="9"/>
      <c r="HGU33" s="9"/>
      <c r="HGV33" s="9"/>
      <c r="HGW33" s="9"/>
      <c r="HGX33" s="9"/>
      <c r="HGY33" s="9"/>
      <c r="HGZ33" s="9"/>
      <c r="HHA33" s="9"/>
      <c r="HHB33" s="9"/>
      <c r="HHC33" s="9"/>
      <c r="HHD33" s="9"/>
      <c r="HHE33" s="9"/>
      <c r="HHF33" s="9"/>
      <c r="HHG33" s="9"/>
      <c r="HHH33" s="9"/>
      <c r="HHI33" s="9"/>
      <c r="HHJ33" s="9"/>
      <c r="HHK33" s="9"/>
      <c r="HHL33" s="9"/>
      <c r="HHM33" s="9"/>
      <c r="HHN33" s="9"/>
      <c r="HHO33" s="9"/>
      <c r="HHP33" s="9"/>
      <c r="HHQ33" s="9"/>
      <c r="HHR33" s="9"/>
      <c r="HHS33" s="9"/>
      <c r="HHT33" s="9"/>
      <c r="HHU33" s="9"/>
      <c r="HHV33" s="9"/>
      <c r="HHW33" s="9"/>
      <c r="HHX33" s="9"/>
      <c r="HHY33" s="9"/>
      <c r="HHZ33" s="9"/>
      <c r="HIA33" s="9"/>
      <c r="HIB33" s="9"/>
      <c r="HIC33" s="9"/>
      <c r="HID33" s="9"/>
      <c r="HIE33" s="9"/>
      <c r="HIF33" s="9"/>
      <c r="HIG33" s="9"/>
      <c r="HIH33" s="9"/>
      <c r="HII33" s="9"/>
      <c r="HIJ33" s="9"/>
      <c r="HIK33" s="9"/>
      <c r="HIL33" s="9"/>
      <c r="HIM33" s="9"/>
      <c r="HIN33" s="9"/>
      <c r="HIO33" s="9"/>
      <c r="HIP33" s="9"/>
      <c r="HIQ33" s="9"/>
      <c r="HIR33" s="9"/>
      <c r="HIS33" s="9"/>
      <c r="HIT33" s="9"/>
      <c r="HIU33" s="9"/>
      <c r="HIV33" s="9"/>
      <c r="HIW33" s="9"/>
      <c r="HIX33" s="9"/>
      <c r="HIY33" s="9"/>
      <c r="HIZ33" s="9"/>
      <c r="HJA33" s="9"/>
      <c r="HJB33" s="9"/>
      <c r="HJC33" s="9"/>
      <c r="HJD33" s="9"/>
      <c r="HJE33" s="9"/>
      <c r="HJF33" s="9"/>
      <c r="HJG33" s="9"/>
      <c r="HJH33" s="9"/>
      <c r="HJI33" s="9"/>
      <c r="HJJ33" s="9"/>
      <c r="HJK33" s="9"/>
      <c r="HJL33" s="9"/>
      <c r="HJM33" s="9"/>
      <c r="HJN33" s="9"/>
      <c r="HJO33" s="9"/>
      <c r="HJP33" s="9"/>
      <c r="HJQ33" s="9"/>
      <c r="HJR33" s="9"/>
      <c r="HJS33" s="9"/>
      <c r="HJT33" s="9"/>
      <c r="HJU33" s="9"/>
      <c r="HJV33" s="9"/>
      <c r="HJW33" s="9"/>
      <c r="HJX33" s="9"/>
      <c r="HJY33" s="9"/>
      <c r="HJZ33" s="9"/>
      <c r="HKA33" s="9"/>
      <c r="HKB33" s="9"/>
      <c r="HKC33" s="9"/>
      <c r="HKD33" s="9"/>
      <c r="HKE33" s="9"/>
      <c r="HKF33" s="9"/>
      <c r="HKG33" s="9"/>
      <c r="HKH33" s="9"/>
      <c r="HKI33" s="9"/>
      <c r="HKJ33" s="9"/>
      <c r="HKK33" s="9"/>
      <c r="HKL33" s="9"/>
      <c r="HKM33" s="9"/>
      <c r="HKN33" s="9"/>
      <c r="HKO33" s="9"/>
      <c r="HKP33" s="9"/>
      <c r="HKQ33" s="9"/>
      <c r="HKR33" s="9"/>
      <c r="HKS33" s="9"/>
      <c r="HKT33" s="9"/>
      <c r="HKU33" s="9"/>
      <c r="HKV33" s="9"/>
      <c r="HKW33" s="9"/>
      <c r="HKX33" s="9"/>
      <c r="HKY33" s="9"/>
      <c r="HKZ33" s="9"/>
      <c r="HLA33" s="9"/>
      <c r="HLB33" s="9"/>
      <c r="HLC33" s="9"/>
      <c r="HLD33" s="9"/>
      <c r="HLE33" s="9"/>
      <c r="HLF33" s="9"/>
      <c r="HLG33" s="9"/>
      <c r="HLH33" s="9"/>
      <c r="HLI33" s="9"/>
      <c r="HLJ33" s="9"/>
      <c r="HLK33" s="9"/>
      <c r="HLL33" s="9"/>
      <c r="HLM33" s="9"/>
      <c r="HLN33" s="9"/>
      <c r="HLO33" s="9"/>
      <c r="HLP33" s="9"/>
      <c r="HLQ33" s="9"/>
      <c r="HLR33" s="9"/>
      <c r="HLS33" s="9"/>
      <c r="HLT33" s="9"/>
      <c r="HLU33" s="9"/>
      <c r="HLV33" s="9"/>
      <c r="HLW33" s="9"/>
      <c r="HLX33" s="9"/>
      <c r="HLY33" s="9"/>
      <c r="HLZ33" s="9"/>
      <c r="HMA33" s="9"/>
      <c r="HMB33" s="9"/>
      <c r="HMC33" s="9"/>
      <c r="HMD33" s="9"/>
      <c r="HME33" s="9"/>
      <c r="HMF33" s="9"/>
      <c r="HMG33" s="9"/>
      <c r="HMH33" s="9"/>
      <c r="HMI33" s="9"/>
      <c r="HMJ33" s="9"/>
      <c r="HMK33" s="9"/>
      <c r="HML33" s="9"/>
      <c r="HMM33" s="9"/>
      <c r="HMN33" s="9"/>
      <c r="HMO33" s="9"/>
      <c r="HMP33" s="9"/>
      <c r="HMQ33" s="9"/>
      <c r="HMR33" s="9"/>
      <c r="HMS33" s="9"/>
      <c r="HMT33" s="9"/>
      <c r="HMU33" s="9"/>
      <c r="HMV33" s="9"/>
      <c r="HMW33" s="9"/>
      <c r="HMX33" s="9"/>
      <c r="HMY33" s="9"/>
      <c r="HMZ33" s="9"/>
      <c r="HNA33" s="9"/>
      <c r="HNB33" s="9"/>
      <c r="HNC33" s="9"/>
      <c r="HND33" s="9"/>
      <c r="HNE33" s="9"/>
      <c r="HNF33" s="9"/>
      <c r="HNG33" s="9"/>
      <c r="HNH33" s="9"/>
      <c r="HNI33" s="9"/>
      <c r="HNJ33" s="9"/>
      <c r="HNK33" s="9"/>
      <c r="HNL33" s="9"/>
      <c r="HNM33" s="9"/>
      <c r="HNN33" s="9"/>
      <c r="HNO33" s="9"/>
      <c r="HNP33" s="9"/>
      <c r="HNQ33" s="9"/>
      <c r="HNR33" s="9"/>
      <c r="HNS33" s="9"/>
      <c r="HNT33" s="9"/>
      <c r="HNU33" s="9"/>
      <c r="HNV33" s="9"/>
      <c r="HNW33" s="9"/>
      <c r="HNX33" s="9"/>
      <c r="HNY33" s="9"/>
      <c r="HNZ33" s="9"/>
      <c r="HOA33" s="9"/>
      <c r="HOB33" s="9"/>
      <c r="HOC33" s="9"/>
      <c r="HOD33" s="9"/>
      <c r="HOE33" s="9"/>
      <c r="HOF33" s="9"/>
      <c r="HOG33" s="9"/>
      <c r="HOH33" s="9"/>
      <c r="HOI33" s="9"/>
      <c r="HOJ33" s="9"/>
      <c r="HOK33" s="9"/>
      <c r="HOL33" s="9"/>
      <c r="HOM33" s="9"/>
      <c r="HON33" s="9"/>
      <c r="HOO33" s="9"/>
      <c r="HOP33" s="9"/>
      <c r="HOQ33" s="9"/>
      <c r="HOR33" s="9"/>
      <c r="HOS33" s="9"/>
      <c r="HOT33" s="9"/>
      <c r="HOU33" s="9"/>
      <c r="HOV33" s="9"/>
      <c r="HOW33" s="9"/>
      <c r="HOX33" s="9"/>
      <c r="HOY33" s="9"/>
      <c r="HOZ33" s="9"/>
      <c r="HPA33" s="9"/>
      <c r="HPB33" s="9"/>
      <c r="HPC33" s="9"/>
      <c r="HPD33" s="9"/>
      <c r="HPE33" s="9"/>
      <c r="HPF33" s="9"/>
      <c r="HPG33" s="9"/>
      <c r="HPH33" s="9"/>
      <c r="HPI33" s="9"/>
      <c r="HPJ33" s="9"/>
      <c r="HPK33" s="9"/>
      <c r="HPL33" s="9"/>
      <c r="HPM33" s="9"/>
      <c r="HPN33" s="9"/>
      <c r="HPO33" s="9"/>
      <c r="HPP33" s="9"/>
      <c r="HPQ33" s="9"/>
      <c r="HPR33" s="9"/>
      <c r="HPS33" s="9"/>
      <c r="HPT33" s="9"/>
      <c r="HPU33" s="9"/>
      <c r="HPV33" s="9"/>
      <c r="HPW33" s="9"/>
      <c r="HPX33" s="9"/>
      <c r="HPY33" s="9"/>
      <c r="HPZ33" s="9"/>
      <c r="HQA33" s="9"/>
      <c r="HQB33" s="9"/>
      <c r="HQC33" s="9"/>
      <c r="HQD33" s="9"/>
      <c r="HQE33" s="9"/>
      <c r="HQF33" s="9"/>
      <c r="HQG33" s="9"/>
      <c r="HQH33" s="9"/>
      <c r="HQI33" s="9"/>
      <c r="HQJ33" s="9"/>
      <c r="HQK33" s="9"/>
      <c r="HQL33" s="9"/>
      <c r="HQM33" s="9"/>
      <c r="HQN33" s="9"/>
      <c r="HQO33" s="9"/>
      <c r="HQP33" s="9"/>
      <c r="HQQ33" s="9"/>
      <c r="HQR33" s="9"/>
      <c r="HQS33" s="9"/>
      <c r="HQT33" s="9"/>
      <c r="HQU33" s="9"/>
      <c r="HQV33" s="9"/>
      <c r="HQW33" s="9"/>
      <c r="HQX33" s="9"/>
      <c r="HQY33" s="9"/>
      <c r="HQZ33" s="9"/>
      <c r="HRA33" s="9"/>
      <c r="HRB33" s="9"/>
      <c r="HRC33" s="9"/>
      <c r="HRD33" s="9"/>
      <c r="HRE33" s="9"/>
      <c r="HRF33" s="9"/>
      <c r="HRG33" s="9"/>
      <c r="HRH33" s="9"/>
      <c r="HRI33" s="9"/>
      <c r="HRJ33" s="9"/>
      <c r="HRK33" s="9"/>
      <c r="HRL33" s="9"/>
      <c r="HRM33" s="9"/>
      <c r="HRN33" s="9"/>
      <c r="HRO33" s="9"/>
      <c r="HRP33" s="9"/>
      <c r="HRQ33" s="9"/>
      <c r="HRR33" s="9"/>
      <c r="HRS33" s="9"/>
      <c r="HRT33" s="9"/>
      <c r="HRU33" s="9"/>
      <c r="HRV33" s="9"/>
      <c r="HRW33" s="9"/>
      <c r="HRX33" s="9"/>
      <c r="HRY33" s="9"/>
      <c r="HRZ33" s="9"/>
      <c r="HSA33" s="9"/>
      <c r="HSB33" s="9"/>
      <c r="HSC33" s="9"/>
      <c r="HSD33" s="9"/>
      <c r="HSE33" s="9"/>
      <c r="HSF33" s="9"/>
      <c r="HSG33" s="9"/>
      <c r="HSH33" s="9"/>
      <c r="HSI33" s="9"/>
      <c r="HSJ33" s="9"/>
      <c r="HSK33" s="9"/>
      <c r="HSL33" s="9"/>
      <c r="HSM33" s="9"/>
      <c r="HSN33" s="9"/>
      <c r="HSO33" s="9"/>
      <c r="HSP33" s="9"/>
      <c r="HSQ33" s="9"/>
      <c r="HSR33" s="9"/>
      <c r="HSS33" s="9"/>
      <c r="HST33" s="9"/>
      <c r="HSU33" s="9"/>
      <c r="HSV33" s="9"/>
      <c r="HSW33" s="9"/>
      <c r="HSX33" s="9"/>
      <c r="HSY33" s="9"/>
      <c r="HSZ33" s="9"/>
      <c r="HTA33" s="9"/>
      <c r="HTB33" s="9"/>
      <c r="HTC33" s="9"/>
      <c r="HTD33" s="9"/>
      <c r="HTE33" s="9"/>
      <c r="HTF33" s="9"/>
      <c r="HTG33" s="9"/>
      <c r="HTH33" s="9"/>
      <c r="HTI33" s="9"/>
      <c r="HTJ33" s="9"/>
      <c r="HTK33" s="9"/>
      <c r="HTL33" s="9"/>
      <c r="HTM33" s="9"/>
      <c r="HTN33" s="9"/>
      <c r="HTO33" s="9"/>
      <c r="HTP33" s="9"/>
      <c r="HTQ33" s="9"/>
      <c r="HTR33" s="9"/>
      <c r="HTS33" s="9"/>
      <c r="HTT33" s="9"/>
      <c r="HTU33" s="9"/>
      <c r="HTV33" s="9"/>
      <c r="HTW33" s="9"/>
      <c r="HTX33" s="9"/>
      <c r="HTY33" s="9"/>
      <c r="HTZ33" s="9"/>
      <c r="HUA33" s="9"/>
      <c r="HUB33" s="9"/>
      <c r="HUC33" s="9"/>
      <c r="HUD33" s="9"/>
      <c r="HUE33" s="9"/>
      <c r="HUF33" s="9"/>
      <c r="HUG33" s="9"/>
      <c r="HUH33" s="9"/>
      <c r="HUI33" s="9"/>
      <c r="HUJ33" s="9"/>
      <c r="HUK33" s="9"/>
      <c r="HUL33" s="9"/>
      <c r="HUM33" s="9"/>
      <c r="HUN33" s="9"/>
      <c r="HUO33" s="9"/>
      <c r="HUP33" s="9"/>
      <c r="HUQ33" s="9"/>
      <c r="HUR33" s="9"/>
      <c r="HUS33" s="9"/>
      <c r="HUT33" s="9"/>
      <c r="HUU33" s="9"/>
      <c r="HUV33" s="9"/>
      <c r="HUW33" s="9"/>
      <c r="HUX33" s="9"/>
      <c r="HUY33" s="9"/>
      <c r="HUZ33" s="9"/>
      <c r="HVA33" s="9"/>
      <c r="HVB33" s="9"/>
      <c r="HVC33" s="9"/>
      <c r="HVD33" s="9"/>
      <c r="HVE33" s="9"/>
      <c r="HVF33" s="9"/>
      <c r="HVG33" s="9"/>
      <c r="HVH33" s="9"/>
      <c r="HVI33" s="9"/>
      <c r="HVJ33" s="9"/>
      <c r="HVK33" s="9"/>
      <c r="HVL33" s="9"/>
      <c r="HVM33" s="9"/>
      <c r="HVN33" s="9"/>
      <c r="HVO33" s="9"/>
      <c r="HVP33" s="9"/>
      <c r="HVQ33" s="9"/>
      <c r="HVR33" s="9"/>
      <c r="HVS33" s="9"/>
      <c r="HVT33" s="9"/>
      <c r="HVU33" s="9"/>
      <c r="HVV33" s="9"/>
      <c r="HVW33" s="9"/>
      <c r="HVX33" s="9"/>
      <c r="HVY33" s="9"/>
      <c r="HVZ33" s="9"/>
      <c r="HWA33" s="9"/>
      <c r="HWB33" s="9"/>
      <c r="HWC33" s="9"/>
      <c r="HWD33" s="9"/>
      <c r="HWE33" s="9"/>
      <c r="HWF33" s="9"/>
      <c r="HWG33" s="9"/>
      <c r="HWH33" s="9"/>
      <c r="HWI33" s="9"/>
      <c r="HWJ33" s="9"/>
      <c r="HWK33" s="9"/>
      <c r="HWL33" s="9"/>
      <c r="HWM33" s="9"/>
      <c r="HWN33" s="9"/>
      <c r="HWO33" s="9"/>
      <c r="HWP33" s="9"/>
      <c r="HWQ33" s="9"/>
      <c r="HWR33" s="9"/>
      <c r="HWS33" s="9"/>
      <c r="HWT33" s="9"/>
      <c r="HWU33" s="9"/>
      <c r="HWV33" s="9"/>
      <c r="HWW33" s="9"/>
      <c r="HWX33" s="9"/>
      <c r="HWY33" s="9"/>
      <c r="HWZ33" s="9"/>
      <c r="HXA33" s="9"/>
      <c r="HXB33" s="9"/>
      <c r="HXC33" s="9"/>
      <c r="HXD33" s="9"/>
      <c r="HXE33" s="9"/>
      <c r="HXF33" s="9"/>
      <c r="HXG33" s="9"/>
      <c r="HXH33" s="9"/>
      <c r="HXI33" s="9"/>
      <c r="HXJ33" s="9"/>
      <c r="HXK33" s="9"/>
      <c r="HXL33" s="9"/>
      <c r="HXM33" s="9"/>
      <c r="HXN33" s="9"/>
      <c r="HXO33" s="9"/>
      <c r="HXP33" s="9"/>
      <c r="HXQ33" s="9"/>
      <c r="HXR33" s="9"/>
      <c r="HXS33" s="9"/>
      <c r="HXT33" s="9"/>
      <c r="HXU33" s="9"/>
      <c r="HXV33" s="9"/>
      <c r="HXW33" s="9"/>
      <c r="HXX33" s="9"/>
      <c r="HXY33" s="9"/>
      <c r="HXZ33" s="9"/>
      <c r="HYA33" s="9"/>
      <c r="HYB33" s="9"/>
      <c r="HYC33" s="9"/>
      <c r="HYD33" s="9"/>
      <c r="HYE33" s="9"/>
      <c r="HYF33" s="9"/>
      <c r="HYG33" s="9"/>
      <c r="HYH33" s="9"/>
      <c r="HYI33" s="9"/>
      <c r="HYJ33" s="9"/>
      <c r="HYK33" s="9"/>
      <c r="HYL33" s="9"/>
      <c r="HYM33" s="9"/>
      <c r="HYN33" s="9"/>
      <c r="HYO33" s="9"/>
      <c r="HYP33" s="9"/>
      <c r="HYQ33" s="9"/>
      <c r="HYR33" s="9"/>
      <c r="HYS33" s="9"/>
      <c r="HYT33" s="9"/>
      <c r="HYU33" s="9"/>
      <c r="HYV33" s="9"/>
      <c r="HYW33" s="9"/>
      <c r="HYX33" s="9"/>
      <c r="HYY33" s="9"/>
      <c r="HYZ33" s="9"/>
      <c r="HZA33" s="9"/>
      <c r="HZB33" s="9"/>
      <c r="HZC33" s="9"/>
      <c r="HZD33" s="9"/>
      <c r="HZE33" s="9"/>
      <c r="HZF33" s="9"/>
      <c r="HZG33" s="9"/>
      <c r="HZH33" s="9"/>
      <c r="HZI33" s="9"/>
      <c r="HZJ33" s="9"/>
      <c r="HZK33" s="9"/>
      <c r="HZL33" s="9"/>
      <c r="HZM33" s="9"/>
      <c r="HZN33" s="9"/>
      <c r="HZO33" s="9"/>
      <c r="HZP33" s="9"/>
      <c r="HZQ33" s="9"/>
      <c r="HZR33" s="9"/>
      <c r="HZS33" s="9"/>
      <c r="HZT33" s="9"/>
      <c r="HZU33" s="9"/>
      <c r="HZV33" s="9"/>
      <c r="HZW33" s="9"/>
      <c r="HZX33" s="9"/>
      <c r="HZY33" s="9"/>
      <c r="HZZ33" s="9"/>
      <c r="IAA33" s="9"/>
      <c r="IAB33" s="9"/>
      <c r="IAC33" s="9"/>
      <c r="IAD33" s="9"/>
      <c r="IAE33" s="9"/>
      <c r="IAF33" s="9"/>
      <c r="IAG33" s="9"/>
      <c r="IAH33" s="9"/>
      <c r="IAI33" s="9"/>
      <c r="IAJ33" s="9"/>
      <c r="IAK33" s="9"/>
      <c r="IAL33" s="9"/>
      <c r="IAM33" s="9"/>
      <c r="IAN33" s="9"/>
      <c r="IAO33" s="9"/>
      <c r="IAP33" s="9"/>
      <c r="IAQ33" s="9"/>
      <c r="IAR33" s="9"/>
      <c r="IAS33" s="9"/>
      <c r="IAT33" s="9"/>
      <c r="IAU33" s="9"/>
      <c r="IAV33" s="9"/>
      <c r="IAW33" s="9"/>
      <c r="IAX33" s="9"/>
      <c r="IAY33" s="9"/>
      <c r="IAZ33" s="9"/>
      <c r="IBA33" s="9"/>
      <c r="IBB33" s="9"/>
      <c r="IBC33" s="9"/>
      <c r="IBD33" s="9"/>
      <c r="IBE33" s="9"/>
      <c r="IBF33" s="9"/>
      <c r="IBG33" s="9"/>
      <c r="IBH33" s="9"/>
      <c r="IBI33" s="9"/>
      <c r="IBJ33" s="9"/>
      <c r="IBK33" s="9"/>
      <c r="IBL33" s="9"/>
      <c r="IBM33" s="9"/>
      <c r="IBN33" s="9"/>
      <c r="IBO33" s="9"/>
      <c r="IBP33" s="9"/>
      <c r="IBQ33" s="9"/>
      <c r="IBR33" s="9"/>
      <c r="IBS33" s="9"/>
      <c r="IBT33" s="9"/>
      <c r="IBU33" s="9"/>
      <c r="IBV33" s="9"/>
      <c r="IBW33" s="9"/>
      <c r="IBX33" s="9"/>
      <c r="IBY33" s="9"/>
      <c r="IBZ33" s="9"/>
      <c r="ICA33" s="9"/>
      <c r="ICB33" s="9"/>
      <c r="ICC33" s="9"/>
      <c r="ICD33" s="9"/>
      <c r="ICE33" s="9"/>
      <c r="ICF33" s="9"/>
      <c r="ICG33" s="9"/>
      <c r="ICH33" s="9"/>
      <c r="ICI33" s="9"/>
      <c r="ICJ33" s="9"/>
      <c r="ICK33" s="9"/>
      <c r="ICL33" s="9"/>
      <c r="ICM33" s="9"/>
      <c r="ICN33" s="9"/>
      <c r="ICO33" s="9"/>
      <c r="ICP33" s="9"/>
      <c r="ICQ33" s="9"/>
      <c r="ICR33" s="9"/>
      <c r="ICS33" s="9"/>
      <c r="ICT33" s="9"/>
      <c r="ICU33" s="9"/>
      <c r="ICV33" s="9"/>
      <c r="ICW33" s="9"/>
      <c r="ICX33" s="9"/>
      <c r="ICY33" s="9"/>
      <c r="ICZ33" s="9"/>
      <c r="IDA33" s="9"/>
      <c r="IDB33" s="9"/>
      <c r="IDC33" s="9"/>
      <c r="IDD33" s="9"/>
      <c r="IDE33" s="9"/>
      <c r="IDF33" s="9"/>
      <c r="IDG33" s="9"/>
      <c r="IDH33" s="9"/>
      <c r="IDI33" s="9"/>
      <c r="IDJ33" s="9"/>
      <c r="IDK33" s="9"/>
      <c r="IDL33" s="9"/>
      <c r="IDM33" s="9"/>
      <c r="IDN33" s="9"/>
      <c r="IDO33" s="9"/>
      <c r="IDP33" s="9"/>
      <c r="IDQ33" s="9"/>
      <c r="IDR33" s="9"/>
      <c r="IDS33" s="9"/>
      <c r="IDT33" s="9"/>
      <c r="IDU33" s="9"/>
      <c r="IDV33" s="9"/>
      <c r="IDW33" s="9"/>
      <c r="IDX33" s="9"/>
      <c r="IDY33" s="9"/>
      <c r="IDZ33" s="9"/>
      <c r="IEA33" s="9"/>
      <c r="IEB33" s="9"/>
      <c r="IEC33" s="9"/>
      <c r="IED33" s="9"/>
      <c r="IEE33" s="9"/>
      <c r="IEF33" s="9"/>
      <c r="IEG33" s="9"/>
      <c r="IEH33" s="9"/>
      <c r="IEI33" s="9"/>
      <c r="IEJ33" s="9"/>
      <c r="IEK33" s="9"/>
      <c r="IEL33" s="9"/>
      <c r="IEM33" s="9"/>
      <c r="IEN33" s="9"/>
      <c r="IEO33" s="9"/>
      <c r="IEP33" s="9"/>
      <c r="IEQ33" s="9"/>
      <c r="IER33" s="9"/>
      <c r="IES33" s="9"/>
      <c r="IET33" s="9"/>
      <c r="IEU33" s="9"/>
      <c r="IEV33" s="9"/>
      <c r="IEW33" s="9"/>
      <c r="IEX33" s="9"/>
      <c r="IEY33" s="9"/>
      <c r="IEZ33" s="9"/>
      <c r="IFA33" s="9"/>
      <c r="IFB33" s="9"/>
      <c r="IFC33" s="9"/>
      <c r="IFD33" s="9"/>
      <c r="IFE33" s="9"/>
      <c r="IFF33" s="9"/>
      <c r="IFG33" s="9"/>
      <c r="IFH33" s="9"/>
      <c r="IFI33" s="9"/>
      <c r="IFJ33" s="9"/>
      <c r="IFK33" s="9"/>
      <c r="IFL33" s="9"/>
      <c r="IFM33" s="9"/>
      <c r="IFN33" s="9"/>
      <c r="IFO33" s="9"/>
      <c r="IFP33" s="9"/>
      <c r="IFQ33" s="9"/>
      <c r="IFR33" s="9"/>
      <c r="IFS33" s="9"/>
      <c r="IFT33" s="9"/>
      <c r="IFU33" s="9"/>
      <c r="IFV33" s="9"/>
      <c r="IFW33" s="9"/>
      <c r="IFX33" s="9"/>
      <c r="IFY33" s="9"/>
      <c r="IFZ33" s="9"/>
      <c r="IGA33" s="9"/>
      <c r="IGB33" s="9"/>
      <c r="IGC33" s="9"/>
      <c r="IGD33" s="9"/>
      <c r="IGE33" s="9"/>
      <c r="IGF33" s="9"/>
      <c r="IGG33" s="9"/>
      <c r="IGH33" s="9"/>
      <c r="IGI33" s="9"/>
      <c r="IGJ33" s="9"/>
      <c r="IGK33" s="9"/>
      <c r="IGL33" s="9"/>
      <c r="IGM33" s="9"/>
      <c r="IGN33" s="9"/>
      <c r="IGO33" s="9"/>
      <c r="IGP33" s="9"/>
      <c r="IGQ33" s="9"/>
      <c r="IGR33" s="9"/>
      <c r="IGS33" s="9"/>
      <c r="IGT33" s="9"/>
      <c r="IGU33" s="9"/>
      <c r="IGV33" s="9"/>
      <c r="IGW33" s="9"/>
      <c r="IGX33" s="9"/>
      <c r="IGY33" s="9"/>
      <c r="IGZ33" s="9"/>
      <c r="IHA33" s="9"/>
      <c r="IHB33" s="9"/>
      <c r="IHC33" s="9"/>
      <c r="IHD33" s="9"/>
      <c r="IHE33" s="9"/>
      <c r="IHF33" s="9"/>
      <c r="IHG33" s="9"/>
      <c r="IHH33" s="9"/>
      <c r="IHI33" s="9"/>
      <c r="IHJ33" s="9"/>
      <c r="IHK33" s="9"/>
      <c r="IHL33" s="9"/>
      <c r="IHM33" s="9"/>
      <c r="IHN33" s="9"/>
      <c r="IHO33" s="9"/>
      <c r="IHP33" s="9"/>
      <c r="IHQ33" s="9"/>
      <c r="IHR33" s="9"/>
      <c r="IHS33" s="9"/>
      <c r="IHT33" s="9"/>
      <c r="IHU33" s="9"/>
      <c r="IHV33" s="9"/>
      <c r="IHW33" s="9"/>
      <c r="IHX33" s="9"/>
      <c r="IHY33" s="9"/>
      <c r="IHZ33" s="9"/>
      <c r="IIA33" s="9"/>
      <c r="IIB33" s="9"/>
      <c r="IIC33" s="9"/>
      <c r="IID33" s="9"/>
      <c r="IIE33" s="9"/>
      <c r="IIF33" s="9"/>
      <c r="IIG33" s="9"/>
      <c r="IIH33" s="9"/>
      <c r="III33" s="9"/>
      <c r="IIJ33" s="9"/>
      <c r="IIK33" s="9"/>
      <c r="IIL33" s="9"/>
      <c r="IIM33" s="9"/>
      <c r="IIN33" s="9"/>
      <c r="IIO33" s="9"/>
      <c r="IIP33" s="9"/>
      <c r="IIQ33" s="9"/>
      <c r="IIR33" s="9"/>
      <c r="IIS33" s="9"/>
      <c r="IIT33" s="9"/>
      <c r="IIU33" s="9"/>
      <c r="IIV33" s="9"/>
      <c r="IIW33" s="9"/>
      <c r="IIX33" s="9"/>
      <c r="IIY33" s="9"/>
      <c r="IIZ33" s="9"/>
      <c r="IJA33" s="9"/>
      <c r="IJB33" s="9"/>
      <c r="IJC33" s="9"/>
      <c r="IJD33" s="9"/>
      <c r="IJE33" s="9"/>
      <c r="IJF33" s="9"/>
      <c r="IJG33" s="9"/>
      <c r="IJH33" s="9"/>
      <c r="IJI33" s="9"/>
      <c r="IJJ33" s="9"/>
      <c r="IJK33" s="9"/>
      <c r="IJL33" s="9"/>
      <c r="IJM33" s="9"/>
      <c r="IJN33" s="9"/>
      <c r="IJO33" s="9"/>
      <c r="IJP33" s="9"/>
      <c r="IJQ33" s="9"/>
      <c r="IJR33" s="9"/>
      <c r="IJS33" s="9"/>
      <c r="IJT33" s="9"/>
      <c r="IJU33" s="9"/>
      <c r="IJV33" s="9"/>
      <c r="IJW33" s="9"/>
      <c r="IJX33" s="9"/>
      <c r="IJY33" s="9"/>
      <c r="IJZ33" s="9"/>
      <c r="IKA33" s="9"/>
      <c r="IKB33" s="9"/>
      <c r="IKC33" s="9"/>
      <c r="IKD33" s="9"/>
      <c r="IKE33" s="9"/>
      <c r="IKF33" s="9"/>
      <c r="IKG33" s="9"/>
      <c r="IKH33" s="9"/>
      <c r="IKI33" s="9"/>
      <c r="IKJ33" s="9"/>
      <c r="IKK33" s="9"/>
      <c r="IKL33" s="9"/>
      <c r="IKM33" s="9"/>
      <c r="IKN33" s="9"/>
      <c r="IKO33" s="9"/>
      <c r="IKP33" s="9"/>
      <c r="IKQ33" s="9"/>
      <c r="IKR33" s="9"/>
      <c r="IKS33" s="9"/>
      <c r="IKT33" s="9"/>
      <c r="IKU33" s="9"/>
      <c r="IKV33" s="9"/>
      <c r="IKW33" s="9"/>
      <c r="IKX33" s="9"/>
      <c r="IKY33" s="9"/>
      <c r="IKZ33" s="9"/>
      <c r="ILA33" s="9"/>
      <c r="ILB33" s="9"/>
      <c r="ILC33" s="9"/>
      <c r="ILD33" s="9"/>
      <c r="ILE33" s="9"/>
      <c r="ILF33" s="9"/>
      <c r="ILG33" s="9"/>
      <c r="ILH33" s="9"/>
      <c r="ILI33" s="9"/>
      <c r="ILJ33" s="9"/>
      <c r="ILK33" s="9"/>
      <c r="ILL33" s="9"/>
      <c r="ILM33" s="9"/>
      <c r="ILN33" s="9"/>
      <c r="ILO33" s="9"/>
      <c r="ILP33" s="9"/>
      <c r="ILQ33" s="9"/>
      <c r="ILR33" s="9"/>
      <c r="ILS33" s="9"/>
      <c r="ILT33" s="9"/>
      <c r="ILU33" s="9"/>
      <c r="ILV33" s="9"/>
      <c r="ILW33" s="9"/>
      <c r="ILX33" s="9"/>
      <c r="ILY33" s="9"/>
      <c r="ILZ33" s="9"/>
      <c r="IMA33" s="9"/>
      <c r="IMB33" s="9"/>
      <c r="IMC33" s="9"/>
      <c r="IMD33" s="9"/>
      <c r="IME33" s="9"/>
      <c r="IMF33" s="9"/>
      <c r="IMG33" s="9"/>
      <c r="IMH33" s="9"/>
      <c r="IMI33" s="9"/>
      <c r="IMJ33" s="9"/>
      <c r="IMK33" s="9"/>
      <c r="IML33" s="9"/>
      <c r="IMM33" s="9"/>
      <c r="IMN33" s="9"/>
      <c r="IMO33" s="9"/>
      <c r="IMP33" s="9"/>
      <c r="IMQ33" s="9"/>
      <c r="IMR33" s="9"/>
      <c r="IMS33" s="9"/>
      <c r="IMT33" s="9"/>
      <c r="IMU33" s="9"/>
      <c r="IMV33" s="9"/>
      <c r="IMW33" s="9"/>
      <c r="IMX33" s="9"/>
      <c r="IMY33" s="9"/>
      <c r="IMZ33" s="9"/>
      <c r="INA33" s="9"/>
      <c r="INB33" s="9"/>
      <c r="INC33" s="9"/>
      <c r="IND33" s="9"/>
      <c r="INE33" s="9"/>
      <c r="INF33" s="9"/>
      <c r="ING33" s="9"/>
      <c r="INH33" s="9"/>
      <c r="INI33" s="9"/>
      <c r="INJ33" s="9"/>
      <c r="INK33" s="9"/>
      <c r="INL33" s="9"/>
      <c r="INM33" s="9"/>
      <c r="INN33" s="9"/>
      <c r="INO33" s="9"/>
      <c r="INP33" s="9"/>
      <c r="INQ33" s="9"/>
      <c r="INR33" s="9"/>
      <c r="INS33" s="9"/>
      <c r="INT33" s="9"/>
      <c r="INU33" s="9"/>
      <c r="INV33" s="9"/>
      <c r="INW33" s="9"/>
      <c r="INX33" s="9"/>
      <c r="INY33" s="9"/>
      <c r="INZ33" s="9"/>
      <c r="IOA33" s="9"/>
      <c r="IOB33" s="9"/>
      <c r="IOC33" s="9"/>
      <c r="IOD33" s="9"/>
      <c r="IOE33" s="9"/>
      <c r="IOF33" s="9"/>
      <c r="IOG33" s="9"/>
      <c r="IOH33" s="9"/>
      <c r="IOI33" s="9"/>
      <c r="IOJ33" s="9"/>
      <c r="IOK33" s="9"/>
      <c r="IOL33" s="9"/>
      <c r="IOM33" s="9"/>
      <c r="ION33" s="9"/>
      <c r="IOO33" s="9"/>
      <c r="IOP33" s="9"/>
      <c r="IOQ33" s="9"/>
      <c r="IOR33" s="9"/>
      <c r="IOS33" s="9"/>
      <c r="IOT33" s="9"/>
      <c r="IOU33" s="9"/>
      <c r="IOV33" s="9"/>
      <c r="IOW33" s="9"/>
      <c r="IOX33" s="9"/>
      <c r="IOY33" s="9"/>
      <c r="IOZ33" s="9"/>
      <c r="IPA33" s="9"/>
      <c r="IPB33" s="9"/>
      <c r="IPC33" s="9"/>
      <c r="IPD33" s="9"/>
      <c r="IPE33" s="9"/>
      <c r="IPF33" s="9"/>
      <c r="IPG33" s="9"/>
      <c r="IPH33" s="9"/>
      <c r="IPI33" s="9"/>
      <c r="IPJ33" s="9"/>
      <c r="IPK33" s="9"/>
      <c r="IPL33" s="9"/>
      <c r="IPM33" s="9"/>
      <c r="IPN33" s="9"/>
      <c r="IPO33" s="9"/>
      <c r="IPP33" s="9"/>
      <c r="IPQ33" s="9"/>
      <c r="IPR33" s="9"/>
      <c r="IPS33" s="9"/>
      <c r="IPT33" s="9"/>
      <c r="IPU33" s="9"/>
      <c r="IPV33" s="9"/>
      <c r="IPW33" s="9"/>
      <c r="IPX33" s="9"/>
      <c r="IPY33" s="9"/>
      <c r="IPZ33" s="9"/>
      <c r="IQA33" s="9"/>
      <c r="IQB33" s="9"/>
      <c r="IQC33" s="9"/>
      <c r="IQD33" s="9"/>
      <c r="IQE33" s="9"/>
      <c r="IQF33" s="9"/>
      <c r="IQG33" s="9"/>
      <c r="IQH33" s="9"/>
      <c r="IQI33" s="9"/>
      <c r="IQJ33" s="9"/>
      <c r="IQK33" s="9"/>
      <c r="IQL33" s="9"/>
      <c r="IQM33" s="9"/>
      <c r="IQN33" s="9"/>
      <c r="IQO33" s="9"/>
      <c r="IQP33" s="9"/>
      <c r="IQQ33" s="9"/>
      <c r="IQR33" s="9"/>
      <c r="IQS33" s="9"/>
      <c r="IQT33" s="9"/>
      <c r="IQU33" s="9"/>
      <c r="IQV33" s="9"/>
      <c r="IQW33" s="9"/>
      <c r="IQX33" s="9"/>
      <c r="IQY33" s="9"/>
      <c r="IQZ33" s="9"/>
      <c r="IRA33" s="9"/>
      <c r="IRB33" s="9"/>
      <c r="IRC33" s="9"/>
      <c r="IRD33" s="9"/>
      <c r="IRE33" s="9"/>
      <c r="IRF33" s="9"/>
      <c r="IRG33" s="9"/>
      <c r="IRH33" s="9"/>
      <c r="IRI33" s="9"/>
      <c r="IRJ33" s="9"/>
      <c r="IRK33" s="9"/>
      <c r="IRL33" s="9"/>
      <c r="IRM33" s="9"/>
      <c r="IRN33" s="9"/>
      <c r="IRO33" s="9"/>
      <c r="IRP33" s="9"/>
      <c r="IRQ33" s="9"/>
      <c r="IRR33" s="9"/>
      <c r="IRS33" s="9"/>
      <c r="IRT33" s="9"/>
      <c r="IRU33" s="9"/>
      <c r="IRV33" s="9"/>
      <c r="IRW33" s="9"/>
      <c r="IRX33" s="9"/>
      <c r="IRY33" s="9"/>
      <c r="IRZ33" s="9"/>
      <c r="ISA33" s="9"/>
      <c r="ISB33" s="9"/>
      <c r="ISC33" s="9"/>
      <c r="ISD33" s="9"/>
      <c r="ISE33" s="9"/>
      <c r="ISF33" s="9"/>
      <c r="ISG33" s="9"/>
      <c r="ISH33" s="9"/>
      <c r="ISI33" s="9"/>
      <c r="ISJ33" s="9"/>
      <c r="ISK33" s="9"/>
      <c r="ISL33" s="9"/>
      <c r="ISM33" s="9"/>
      <c r="ISN33" s="9"/>
      <c r="ISO33" s="9"/>
      <c r="ISP33" s="9"/>
      <c r="ISQ33" s="9"/>
      <c r="ISR33" s="9"/>
      <c r="ISS33" s="9"/>
      <c r="IST33" s="9"/>
      <c r="ISU33" s="9"/>
      <c r="ISV33" s="9"/>
      <c r="ISW33" s="9"/>
      <c r="ISX33" s="9"/>
      <c r="ISY33" s="9"/>
      <c r="ISZ33" s="9"/>
      <c r="ITA33" s="9"/>
      <c r="ITB33" s="9"/>
      <c r="ITC33" s="9"/>
      <c r="ITD33" s="9"/>
      <c r="ITE33" s="9"/>
      <c r="ITF33" s="9"/>
      <c r="ITG33" s="9"/>
      <c r="ITH33" s="9"/>
      <c r="ITI33" s="9"/>
      <c r="ITJ33" s="9"/>
      <c r="ITK33" s="9"/>
      <c r="ITL33" s="9"/>
      <c r="ITM33" s="9"/>
      <c r="ITN33" s="9"/>
      <c r="ITO33" s="9"/>
      <c r="ITP33" s="9"/>
      <c r="ITQ33" s="9"/>
      <c r="ITR33" s="9"/>
      <c r="ITS33" s="9"/>
      <c r="ITT33" s="9"/>
      <c r="ITU33" s="9"/>
      <c r="ITV33" s="9"/>
      <c r="ITW33" s="9"/>
      <c r="ITX33" s="9"/>
      <c r="ITY33" s="9"/>
      <c r="ITZ33" s="9"/>
      <c r="IUA33" s="9"/>
      <c r="IUB33" s="9"/>
      <c r="IUC33" s="9"/>
      <c r="IUD33" s="9"/>
      <c r="IUE33" s="9"/>
      <c r="IUF33" s="9"/>
      <c r="IUG33" s="9"/>
      <c r="IUH33" s="9"/>
      <c r="IUI33" s="9"/>
      <c r="IUJ33" s="9"/>
      <c r="IUK33" s="9"/>
      <c r="IUL33" s="9"/>
      <c r="IUM33" s="9"/>
      <c r="IUN33" s="9"/>
      <c r="IUO33" s="9"/>
      <c r="IUP33" s="9"/>
      <c r="IUQ33" s="9"/>
      <c r="IUR33" s="9"/>
      <c r="IUS33" s="9"/>
      <c r="IUT33" s="9"/>
      <c r="IUU33" s="9"/>
      <c r="IUV33" s="9"/>
      <c r="IUW33" s="9"/>
      <c r="IUX33" s="9"/>
      <c r="IUY33" s="9"/>
      <c r="IUZ33" s="9"/>
      <c r="IVA33" s="9"/>
      <c r="IVB33" s="9"/>
      <c r="IVC33" s="9"/>
      <c r="IVD33" s="9"/>
      <c r="IVE33" s="9"/>
      <c r="IVF33" s="9"/>
      <c r="IVG33" s="9"/>
      <c r="IVH33" s="9"/>
      <c r="IVI33" s="9"/>
      <c r="IVJ33" s="9"/>
      <c r="IVK33" s="9"/>
      <c r="IVL33" s="9"/>
      <c r="IVM33" s="9"/>
      <c r="IVN33" s="9"/>
      <c r="IVO33" s="9"/>
      <c r="IVP33" s="9"/>
      <c r="IVQ33" s="9"/>
      <c r="IVR33" s="9"/>
      <c r="IVS33" s="9"/>
      <c r="IVT33" s="9"/>
      <c r="IVU33" s="9"/>
      <c r="IVV33" s="9"/>
      <c r="IVW33" s="9"/>
      <c r="IVX33" s="9"/>
      <c r="IVY33" s="9"/>
      <c r="IVZ33" s="9"/>
      <c r="IWA33" s="9"/>
      <c r="IWB33" s="9"/>
      <c r="IWC33" s="9"/>
      <c r="IWD33" s="9"/>
      <c r="IWE33" s="9"/>
      <c r="IWF33" s="9"/>
      <c r="IWG33" s="9"/>
      <c r="IWH33" s="9"/>
      <c r="IWI33" s="9"/>
      <c r="IWJ33" s="9"/>
      <c r="IWK33" s="9"/>
      <c r="IWL33" s="9"/>
      <c r="IWM33" s="9"/>
      <c r="IWN33" s="9"/>
      <c r="IWO33" s="9"/>
      <c r="IWP33" s="9"/>
      <c r="IWQ33" s="9"/>
      <c r="IWR33" s="9"/>
      <c r="IWS33" s="9"/>
      <c r="IWT33" s="9"/>
      <c r="IWU33" s="9"/>
      <c r="IWV33" s="9"/>
      <c r="IWW33" s="9"/>
      <c r="IWX33" s="9"/>
      <c r="IWY33" s="9"/>
      <c r="IWZ33" s="9"/>
      <c r="IXA33" s="9"/>
      <c r="IXB33" s="9"/>
      <c r="IXC33" s="9"/>
      <c r="IXD33" s="9"/>
      <c r="IXE33" s="9"/>
      <c r="IXF33" s="9"/>
      <c r="IXG33" s="9"/>
      <c r="IXH33" s="9"/>
      <c r="IXI33" s="9"/>
      <c r="IXJ33" s="9"/>
      <c r="IXK33" s="9"/>
      <c r="IXL33" s="9"/>
      <c r="IXM33" s="9"/>
      <c r="IXN33" s="9"/>
      <c r="IXO33" s="9"/>
      <c r="IXP33" s="9"/>
      <c r="IXQ33" s="9"/>
      <c r="IXR33" s="9"/>
      <c r="IXS33" s="9"/>
      <c r="IXT33" s="9"/>
      <c r="IXU33" s="9"/>
      <c r="IXV33" s="9"/>
      <c r="IXW33" s="9"/>
      <c r="IXX33" s="9"/>
      <c r="IXY33" s="9"/>
      <c r="IXZ33" s="9"/>
      <c r="IYA33" s="9"/>
      <c r="IYB33" s="9"/>
      <c r="IYC33" s="9"/>
      <c r="IYD33" s="9"/>
      <c r="IYE33" s="9"/>
      <c r="IYF33" s="9"/>
      <c r="IYG33" s="9"/>
      <c r="IYH33" s="9"/>
      <c r="IYI33" s="9"/>
      <c r="IYJ33" s="9"/>
      <c r="IYK33" s="9"/>
      <c r="IYL33" s="9"/>
      <c r="IYM33" s="9"/>
      <c r="IYN33" s="9"/>
      <c r="IYO33" s="9"/>
      <c r="IYP33" s="9"/>
      <c r="IYQ33" s="9"/>
      <c r="IYR33" s="9"/>
      <c r="IYS33" s="9"/>
      <c r="IYT33" s="9"/>
      <c r="IYU33" s="9"/>
      <c r="IYV33" s="9"/>
      <c r="IYW33" s="9"/>
      <c r="IYX33" s="9"/>
      <c r="IYY33" s="9"/>
      <c r="IYZ33" s="9"/>
      <c r="IZA33" s="9"/>
      <c r="IZB33" s="9"/>
      <c r="IZC33" s="9"/>
      <c r="IZD33" s="9"/>
      <c r="IZE33" s="9"/>
      <c r="IZF33" s="9"/>
      <c r="IZG33" s="9"/>
      <c r="IZH33" s="9"/>
      <c r="IZI33" s="9"/>
      <c r="IZJ33" s="9"/>
      <c r="IZK33" s="9"/>
      <c r="IZL33" s="9"/>
      <c r="IZM33" s="9"/>
      <c r="IZN33" s="9"/>
      <c r="IZO33" s="9"/>
      <c r="IZP33" s="9"/>
      <c r="IZQ33" s="9"/>
      <c r="IZR33" s="9"/>
      <c r="IZS33" s="9"/>
      <c r="IZT33" s="9"/>
      <c r="IZU33" s="9"/>
      <c r="IZV33" s="9"/>
      <c r="IZW33" s="9"/>
      <c r="IZX33" s="9"/>
      <c r="IZY33" s="9"/>
      <c r="IZZ33" s="9"/>
      <c r="JAA33" s="9"/>
      <c r="JAB33" s="9"/>
      <c r="JAC33" s="9"/>
      <c r="JAD33" s="9"/>
      <c r="JAE33" s="9"/>
      <c r="JAF33" s="9"/>
      <c r="JAG33" s="9"/>
      <c r="JAH33" s="9"/>
      <c r="JAI33" s="9"/>
      <c r="JAJ33" s="9"/>
      <c r="JAK33" s="9"/>
      <c r="JAL33" s="9"/>
      <c r="JAM33" s="9"/>
      <c r="JAN33" s="9"/>
      <c r="JAO33" s="9"/>
      <c r="JAP33" s="9"/>
      <c r="JAQ33" s="9"/>
      <c r="JAR33" s="9"/>
      <c r="JAS33" s="9"/>
      <c r="JAT33" s="9"/>
      <c r="JAU33" s="9"/>
      <c r="JAV33" s="9"/>
      <c r="JAW33" s="9"/>
      <c r="JAX33" s="9"/>
      <c r="JAY33" s="9"/>
      <c r="JAZ33" s="9"/>
      <c r="JBA33" s="9"/>
      <c r="JBB33" s="9"/>
      <c r="JBC33" s="9"/>
      <c r="JBD33" s="9"/>
      <c r="JBE33" s="9"/>
      <c r="JBF33" s="9"/>
      <c r="JBG33" s="9"/>
      <c r="JBH33" s="9"/>
      <c r="JBI33" s="9"/>
      <c r="JBJ33" s="9"/>
      <c r="JBK33" s="9"/>
      <c r="JBL33" s="9"/>
      <c r="JBM33" s="9"/>
      <c r="JBN33" s="9"/>
      <c r="JBO33" s="9"/>
      <c r="JBP33" s="9"/>
      <c r="JBQ33" s="9"/>
      <c r="JBR33" s="9"/>
      <c r="JBS33" s="9"/>
      <c r="JBT33" s="9"/>
      <c r="JBU33" s="9"/>
      <c r="JBV33" s="9"/>
      <c r="JBW33" s="9"/>
      <c r="JBX33" s="9"/>
      <c r="JBY33" s="9"/>
      <c r="JBZ33" s="9"/>
      <c r="JCA33" s="9"/>
      <c r="JCB33" s="9"/>
      <c r="JCC33" s="9"/>
      <c r="JCD33" s="9"/>
      <c r="JCE33" s="9"/>
      <c r="JCF33" s="9"/>
      <c r="JCG33" s="9"/>
      <c r="JCH33" s="9"/>
      <c r="JCI33" s="9"/>
      <c r="JCJ33" s="9"/>
      <c r="JCK33" s="9"/>
      <c r="JCL33" s="9"/>
      <c r="JCM33" s="9"/>
      <c r="JCN33" s="9"/>
      <c r="JCO33" s="9"/>
      <c r="JCP33" s="9"/>
      <c r="JCQ33" s="9"/>
      <c r="JCR33" s="9"/>
      <c r="JCS33" s="9"/>
      <c r="JCT33" s="9"/>
      <c r="JCU33" s="9"/>
      <c r="JCV33" s="9"/>
      <c r="JCW33" s="9"/>
      <c r="JCX33" s="9"/>
      <c r="JCY33" s="9"/>
      <c r="JCZ33" s="9"/>
      <c r="JDA33" s="9"/>
      <c r="JDB33" s="9"/>
      <c r="JDC33" s="9"/>
      <c r="JDD33" s="9"/>
      <c r="JDE33" s="9"/>
      <c r="JDF33" s="9"/>
      <c r="JDG33" s="9"/>
      <c r="JDH33" s="9"/>
      <c r="JDI33" s="9"/>
      <c r="JDJ33" s="9"/>
      <c r="JDK33" s="9"/>
      <c r="JDL33" s="9"/>
      <c r="JDM33" s="9"/>
      <c r="JDN33" s="9"/>
      <c r="JDO33" s="9"/>
      <c r="JDP33" s="9"/>
      <c r="JDQ33" s="9"/>
      <c r="JDR33" s="9"/>
      <c r="JDS33" s="9"/>
      <c r="JDT33" s="9"/>
      <c r="JDU33" s="9"/>
      <c r="JDV33" s="9"/>
      <c r="JDW33" s="9"/>
      <c r="JDX33" s="9"/>
      <c r="JDY33" s="9"/>
      <c r="JDZ33" s="9"/>
      <c r="JEA33" s="9"/>
      <c r="JEB33" s="9"/>
      <c r="JEC33" s="9"/>
      <c r="JED33" s="9"/>
      <c r="JEE33" s="9"/>
      <c r="JEF33" s="9"/>
      <c r="JEG33" s="9"/>
      <c r="JEH33" s="9"/>
      <c r="JEI33" s="9"/>
      <c r="JEJ33" s="9"/>
      <c r="JEK33" s="9"/>
      <c r="JEL33" s="9"/>
      <c r="JEM33" s="9"/>
      <c r="JEN33" s="9"/>
      <c r="JEO33" s="9"/>
      <c r="JEP33" s="9"/>
      <c r="JEQ33" s="9"/>
      <c r="JER33" s="9"/>
      <c r="JES33" s="9"/>
      <c r="JET33" s="9"/>
      <c r="JEU33" s="9"/>
      <c r="JEV33" s="9"/>
      <c r="JEW33" s="9"/>
      <c r="JEX33" s="9"/>
      <c r="JEY33" s="9"/>
      <c r="JEZ33" s="9"/>
      <c r="JFA33" s="9"/>
      <c r="JFB33" s="9"/>
      <c r="JFC33" s="9"/>
      <c r="JFD33" s="9"/>
      <c r="JFE33" s="9"/>
      <c r="JFF33" s="9"/>
      <c r="JFG33" s="9"/>
      <c r="JFH33" s="9"/>
      <c r="JFI33" s="9"/>
      <c r="JFJ33" s="9"/>
      <c r="JFK33" s="9"/>
      <c r="JFL33" s="9"/>
      <c r="JFM33" s="9"/>
      <c r="JFN33" s="9"/>
      <c r="JFO33" s="9"/>
      <c r="JFP33" s="9"/>
      <c r="JFQ33" s="9"/>
      <c r="JFR33" s="9"/>
      <c r="JFS33" s="9"/>
      <c r="JFT33" s="9"/>
      <c r="JFU33" s="9"/>
      <c r="JFV33" s="9"/>
      <c r="JFW33" s="9"/>
      <c r="JFX33" s="9"/>
      <c r="JFY33" s="9"/>
      <c r="JFZ33" s="9"/>
      <c r="JGA33" s="9"/>
      <c r="JGB33" s="9"/>
      <c r="JGC33" s="9"/>
      <c r="JGD33" s="9"/>
      <c r="JGE33" s="9"/>
      <c r="JGF33" s="9"/>
      <c r="JGG33" s="9"/>
      <c r="JGH33" s="9"/>
      <c r="JGI33" s="9"/>
      <c r="JGJ33" s="9"/>
      <c r="JGK33" s="9"/>
      <c r="JGL33" s="9"/>
      <c r="JGM33" s="9"/>
      <c r="JGN33" s="9"/>
      <c r="JGO33" s="9"/>
      <c r="JGP33" s="9"/>
      <c r="JGQ33" s="9"/>
      <c r="JGR33" s="9"/>
      <c r="JGS33" s="9"/>
      <c r="JGT33" s="9"/>
      <c r="JGU33" s="9"/>
      <c r="JGV33" s="9"/>
      <c r="JGW33" s="9"/>
      <c r="JGX33" s="9"/>
      <c r="JGY33" s="9"/>
      <c r="JGZ33" s="9"/>
      <c r="JHA33" s="9"/>
      <c r="JHB33" s="9"/>
      <c r="JHC33" s="9"/>
      <c r="JHD33" s="9"/>
      <c r="JHE33" s="9"/>
      <c r="JHF33" s="9"/>
      <c r="JHG33" s="9"/>
      <c r="JHH33" s="9"/>
      <c r="JHI33" s="9"/>
      <c r="JHJ33" s="9"/>
      <c r="JHK33" s="9"/>
      <c r="JHL33" s="9"/>
      <c r="JHM33" s="9"/>
      <c r="JHN33" s="9"/>
      <c r="JHO33" s="9"/>
      <c r="JHP33" s="9"/>
      <c r="JHQ33" s="9"/>
      <c r="JHR33" s="9"/>
      <c r="JHS33" s="9"/>
      <c r="JHT33" s="9"/>
      <c r="JHU33" s="9"/>
      <c r="JHV33" s="9"/>
      <c r="JHW33" s="9"/>
      <c r="JHX33" s="9"/>
      <c r="JHY33" s="9"/>
      <c r="JHZ33" s="9"/>
      <c r="JIA33" s="9"/>
      <c r="JIB33" s="9"/>
      <c r="JIC33" s="9"/>
      <c r="JID33" s="9"/>
      <c r="JIE33" s="9"/>
      <c r="JIF33" s="9"/>
      <c r="JIG33" s="9"/>
      <c r="JIH33" s="9"/>
      <c r="JII33" s="9"/>
      <c r="JIJ33" s="9"/>
      <c r="JIK33" s="9"/>
      <c r="JIL33" s="9"/>
      <c r="JIM33" s="9"/>
      <c r="JIN33" s="9"/>
      <c r="JIO33" s="9"/>
      <c r="JIP33" s="9"/>
      <c r="JIQ33" s="9"/>
      <c r="JIR33" s="9"/>
      <c r="JIS33" s="9"/>
      <c r="JIT33" s="9"/>
      <c r="JIU33" s="9"/>
      <c r="JIV33" s="9"/>
      <c r="JIW33" s="9"/>
      <c r="JIX33" s="9"/>
      <c r="JIY33" s="9"/>
      <c r="JIZ33" s="9"/>
      <c r="JJA33" s="9"/>
      <c r="JJB33" s="9"/>
      <c r="JJC33" s="9"/>
      <c r="JJD33" s="9"/>
      <c r="JJE33" s="9"/>
      <c r="JJF33" s="9"/>
      <c r="JJG33" s="9"/>
      <c r="JJH33" s="9"/>
      <c r="JJI33" s="9"/>
      <c r="JJJ33" s="9"/>
      <c r="JJK33" s="9"/>
      <c r="JJL33" s="9"/>
      <c r="JJM33" s="9"/>
      <c r="JJN33" s="9"/>
      <c r="JJO33" s="9"/>
      <c r="JJP33" s="9"/>
      <c r="JJQ33" s="9"/>
      <c r="JJR33" s="9"/>
      <c r="JJS33" s="9"/>
      <c r="JJT33" s="9"/>
      <c r="JJU33" s="9"/>
      <c r="JJV33" s="9"/>
      <c r="JJW33" s="9"/>
      <c r="JJX33" s="9"/>
      <c r="JJY33" s="9"/>
      <c r="JJZ33" s="9"/>
      <c r="JKA33" s="9"/>
      <c r="JKB33" s="9"/>
      <c r="JKC33" s="9"/>
      <c r="JKD33" s="9"/>
      <c r="JKE33" s="9"/>
      <c r="JKF33" s="9"/>
      <c r="JKG33" s="9"/>
      <c r="JKH33" s="9"/>
      <c r="JKI33" s="9"/>
      <c r="JKJ33" s="9"/>
      <c r="JKK33" s="9"/>
      <c r="JKL33" s="9"/>
      <c r="JKM33" s="9"/>
      <c r="JKN33" s="9"/>
      <c r="JKO33" s="9"/>
      <c r="JKP33" s="9"/>
      <c r="JKQ33" s="9"/>
      <c r="JKR33" s="9"/>
      <c r="JKS33" s="9"/>
      <c r="JKT33" s="9"/>
      <c r="JKU33" s="9"/>
      <c r="JKV33" s="9"/>
      <c r="JKW33" s="9"/>
      <c r="JKX33" s="9"/>
      <c r="JKY33" s="9"/>
      <c r="JKZ33" s="9"/>
      <c r="JLA33" s="9"/>
      <c r="JLB33" s="9"/>
      <c r="JLC33" s="9"/>
      <c r="JLD33" s="9"/>
      <c r="JLE33" s="9"/>
      <c r="JLF33" s="9"/>
      <c r="JLG33" s="9"/>
      <c r="JLH33" s="9"/>
      <c r="JLI33" s="9"/>
      <c r="JLJ33" s="9"/>
      <c r="JLK33" s="9"/>
      <c r="JLL33" s="9"/>
      <c r="JLM33" s="9"/>
      <c r="JLN33" s="9"/>
      <c r="JLO33" s="9"/>
      <c r="JLP33" s="9"/>
      <c r="JLQ33" s="9"/>
      <c r="JLR33" s="9"/>
      <c r="JLS33" s="9"/>
      <c r="JLT33" s="9"/>
      <c r="JLU33" s="9"/>
      <c r="JLV33" s="9"/>
      <c r="JLW33" s="9"/>
      <c r="JLX33" s="9"/>
      <c r="JLY33" s="9"/>
      <c r="JLZ33" s="9"/>
      <c r="JMA33" s="9"/>
      <c r="JMB33" s="9"/>
      <c r="JMC33" s="9"/>
      <c r="JMD33" s="9"/>
      <c r="JME33" s="9"/>
      <c r="JMF33" s="9"/>
      <c r="JMG33" s="9"/>
      <c r="JMH33" s="9"/>
      <c r="JMI33" s="9"/>
      <c r="JMJ33" s="9"/>
      <c r="JMK33" s="9"/>
      <c r="JML33" s="9"/>
      <c r="JMM33" s="9"/>
      <c r="JMN33" s="9"/>
      <c r="JMO33" s="9"/>
      <c r="JMP33" s="9"/>
      <c r="JMQ33" s="9"/>
      <c r="JMR33" s="9"/>
      <c r="JMS33" s="9"/>
      <c r="JMT33" s="9"/>
      <c r="JMU33" s="9"/>
      <c r="JMV33" s="9"/>
      <c r="JMW33" s="9"/>
      <c r="JMX33" s="9"/>
      <c r="JMY33" s="9"/>
      <c r="JMZ33" s="9"/>
      <c r="JNA33" s="9"/>
      <c r="JNB33" s="9"/>
      <c r="JNC33" s="9"/>
      <c r="JND33" s="9"/>
      <c r="JNE33" s="9"/>
      <c r="JNF33" s="9"/>
      <c r="JNG33" s="9"/>
      <c r="JNH33" s="9"/>
      <c r="JNI33" s="9"/>
      <c r="JNJ33" s="9"/>
      <c r="JNK33" s="9"/>
      <c r="JNL33" s="9"/>
      <c r="JNM33" s="9"/>
      <c r="JNN33" s="9"/>
      <c r="JNO33" s="9"/>
      <c r="JNP33" s="9"/>
      <c r="JNQ33" s="9"/>
      <c r="JNR33" s="9"/>
      <c r="JNS33" s="9"/>
      <c r="JNT33" s="9"/>
      <c r="JNU33" s="9"/>
      <c r="JNV33" s="9"/>
      <c r="JNW33" s="9"/>
      <c r="JNX33" s="9"/>
      <c r="JNY33" s="9"/>
      <c r="JNZ33" s="9"/>
      <c r="JOA33" s="9"/>
      <c r="JOB33" s="9"/>
      <c r="JOC33" s="9"/>
      <c r="JOD33" s="9"/>
      <c r="JOE33" s="9"/>
      <c r="JOF33" s="9"/>
      <c r="JOG33" s="9"/>
      <c r="JOH33" s="9"/>
      <c r="JOI33" s="9"/>
      <c r="JOJ33" s="9"/>
      <c r="JOK33" s="9"/>
      <c r="JOL33" s="9"/>
      <c r="JOM33" s="9"/>
      <c r="JON33" s="9"/>
      <c r="JOO33" s="9"/>
      <c r="JOP33" s="9"/>
      <c r="JOQ33" s="9"/>
      <c r="JOR33" s="9"/>
      <c r="JOS33" s="9"/>
      <c r="JOT33" s="9"/>
      <c r="JOU33" s="9"/>
      <c r="JOV33" s="9"/>
      <c r="JOW33" s="9"/>
      <c r="JOX33" s="9"/>
      <c r="JOY33" s="9"/>
      <c r="JOZ33" s="9"/>
      <c r="JPA33" s="9"/>
      <c r="JPB33" s="9"/>
      <c r="JPC33" s="9"/>
      <c r="JPD33" s="9"/>
      <c r="JPE33" s="9"/>
      <c r="JPF33" s="9"/>
      <c r="JPG33" s="9"/>
      <c r="JPH33" s="9"/>
      <c r="JPI33" s="9"/>
      <c r="JPJ33" s="9"/>
      <c r="JPK33" s="9"/>
      <c r="JPL33" s="9"/>
      <c r="JPM33" s="9"/>
      <c r="JPN33" s="9"/>
      <c r="JPO33" s="9"/>
      <c r="JPP33" s="9"/>
      <c r="JPQ33" s="9"/>
      <c r="JPR33" s="9"/>
      <c r="JPS33" s="9"/>
      <c r="JPT33" s="9"/>
      <c r="JPU33" s="9"/>
      <c r="JPV33" s="9"/>
      <c r="JPW33" s="9"/>
      <c r="JPX33" s="9"/>
      <c r="JPY33" s="9"/>
      <c r="JPZ33" s="9"/>
      <c r="JQA33" s="9"/>
      <c r="JQB33" s="9"/>
      <c r="JQC33" s="9"/>
      <c r="JQD33" s="9"/>
      <c r="JQE33" s="9"/>
      <c r="JQF33" s="9"/>
      <c r="JQG33" s="9"/>
      <c r="JQH33" s="9"/>
      <c r="JQI33" s="9"/>
      <c r="JQJ33" s="9"/>
      <c r="JQK33" s="9"/>
      <c r="JQL33" s="9"/>
      <c r="JQM33" s="9"/>
      <c r="JQN33" s="9"/>
      <c r="JQO33" s="9"/>
      <c r="JQP33" s="9"/>
      <c r="JQQ33" s="9"/>
      <c r="JQR33" s="9"/>
      <c r="JQS33" s="9"/>
      <c r="JQT33" s="9"/>
      <c r="JQU33" s="9"/>
      <c r="JQV33" s="9"/>
      <c r="JQW33" s="9"/>
      <c r="JQX33" s="9"/>
      <c r="JQY33" s="9"/>
      <c r="JQZ33" s="9"/>
      <c r="JRA33" s="9"/>
      <c r="JRB33" s="9"/>
      <c r="JRC33" s="9"/>
      <c r="JRD33" s="9"/>
      <c r="JRE33" s="9"/>
      <c r="JRF33" s="9"/>
      <c r="JRG33" s="9"/>
      <c r="JRH33" s="9"/>
      <c r="JRI33" s="9"/>
      <c r="JRJ33" s="9"/>
      <c r="JRK33" s="9"/>
      <c r="JRL33" s="9"/>
      <c r="JRM33" s="9"/>
      <c r="JRN33" s="9"/>
      <c r="JRO33" s="9"/>
      <c r="JRP33" s="9"/>
      <c r="JRQ33" s="9"/>
      <c r="JRR33" s="9"/>
      <c r="JRS33" s="9"/>
      <c r="JRT33" s="9"/>
      <c r="JRU33" s="9"/>
      <c r="JRV33" s="9"/>
      <c r="JRW33" s="9"/>
      <c r="JRX33" s="9"/>
      <c r="JRY33" s="9"/>
      <c r="JRZ33" s="9"/>
      <c r="JSA33" s="9"/>
      <c r="JSB33" s="9"/>
      <c r="JSC33" s="9"/>
      <c r="JSD33" s="9"/>
      <c r="JSE33" s="9"/>
      <c r="JSF33" s="9"/>
      <c r="JSG33" s="9"/>
      <c r="JSH33" s="9"/>
      <c r="JSI33" s="9"/>
      <c r="JSJ33" s="9"/>
      <c r="JSK33" s="9"/>
      <c r="JSL33" s="9"/>
      <c r="JSM33" s="9"/>
      <c r="JSN33" s="9"/>
      <c r="JSO33" s="9"/>
      <c r="JSP33" s="9"/>
      <c r="JSQ33" s="9"/>
      <c r="JSR33" s="9"/>
      <c r="JSS33" s="9"/>
      <c r="JST33" s="9"/>
      <c r="JSU33" s="9"/>
      <c r="JSV33" s="9"/>
      <c r="JSW33" s="9"/>
      <c r="JSX33" s="9"/>
      <c r="JSY33" s="9"/>
      <c r="JSZ33" s="9"/>
      <c r="JTA33" s="9"/>
      <c r="JTB33" s="9"/>
      <c r="JTC33" s="9"/>
      <c r="JTD33" s="9"/>
      <c r="JTE33" s="9"/>
      <c r="JTF33" s="9"/>
      <c r="JTG33" s="9"/>
      <c r="JTH33" s="9"/>
      <c r="JTI33" s="9"/>
      <c r="JTJ33" s="9"/>
      <c r="JTK33" s="9"/>
      <c r="JTL33" s="9"/>
      <c r="JTM33" s="9"/>
      <c r="JTN33" s="9"/>
      <c r="JTO33" s="9"/>
      <c r="JTP33" s="9"/>
      <c r="JTQ33" s="9"/>
      <c r="JTR33" s="9"/>
      <c r="JTS33" s="9"/>
      <c r="JTT33" s="9"/>
      <c r="JTU33" s="9"/>
      <c r="JTV33" s="9"/>
      <c r="JTW33" s="9"/>
      <c r="JTX33" s="9"/>
      <c r="JTY33" s="9"/>
      <c r="JTZ33" s="9"/>
      <c r="JUA33" s="9"/>
      <c r="JUB33" s="9"/>
      <c r="JUC33" s="9"/>
      <c r="JUD33" s="9"/>
      <c r="JUE33" s="9"/>
      <c r="JUF33" s="9"/>
      <c r="JUG33" s="9"/>
      <c r="JUH33" s="9"/>
      <c r="JUI33" s="9"/>
      <c r="JUJ33" s="9"/>
      <c r="JUK33" s="9"/>
      <c r="JUL33" s="9"/>
      <c r="JUM33" s="9"/>
      <c r="JUN33" s="9"/>
      <c r="JUO33" s="9"/>
      <c r="JUP33" s="9"/>
      <c r="JUQ33" s="9"/>
      <c r="JUR33" s="9"/>
      <c r="JUS33" s="9"/>
      <c r="JUT33" s="9"/>
      <c r="JUU33" s="9"/>
      <c r="JUV33" s="9"/>
      <c r="JUW33" s="9"/>
      <c r="JUX33" s="9"/>
      <c r="JUY33" s="9"/>
      <c r="JUZ33" s="9"/>
      <c r="JVA33" s="9"/>
      <c r="JVB33" s="9"/>
      <c r="JVC33" s="9"/>
      <c r="JVD33" s="9"/>
      <c r="JVE33" s="9"/>
      <c r="JVF33" s="9"/>
      <c r="JVG33" s="9"/>
      <c r="JVH33" s="9"/>
      <c r="JVI33" s="9"/>
      <c r="JVJ33" s="9"/>
      <c r="JVK33" s="9"/>
      <c r="JVL33" s="9"/>
      <c r="JVM33" s="9"/>
      <c r="JVN33" s="9"/>
      <c r="JVO33" s="9"/>
      <c r="JVP33" s="9"/>
      <c r="JVQ33" s="9"/>
      <c r="JVR33" s="9"/>
      <c r="JVS33" s="9"/>
      <c r="JVT33" s="9"/>
      <c r="JVU33" s="9"/>
      <c r="JVV33" s="9"/>
      <c r="JVW33" s="9"/>
      <c r="JVX33" s="9"/>
      <c r="JVY33" s="9"/>
      <c r="JVZ33" s="9"/>
      <c r="JWA33" s="9"/>
      <c r="JWB33" s="9"/>
      <c r="JWC33" s="9"/>
      <c r="JWD33" s="9"/>
      <c r="JWE33" s="9"/>
      <c r="JWF33" s="9"/>
      <c r="JWG33" s="9"/>
      <c r="JWH33" s="9"/>
      <c r="JWI33" s="9"/>
      <c r="JWJ33" s="9"/>
      <c r="JWK33" s="9"/>
      <c r="JWL33" s="9"/>
      <c r="JWM33" s="9"/>
      <c r="JWN33" s="9"/>
      <c r="JWO33" s="9"/>
      <c r="JWP33" s="9"/>
      <c r="JWQ33" s="9"/>
      <c r="JWR33" s="9"/>
      <c r="JWS33" s="9"/>
      <c r="JWT33" s="9"/>
      <c r="JWU33" s="9"/>
      <c r="JWV33" s="9"/>
      <c r="JWW33" s="9"/>
      <c r="JWX33" s="9"/>
      <c r="JWY33" s="9"/>
      <c r="JWZ33" s="9"/>
      <c r="JXA33" s="9"/>
      <c r="JXB33" s="9"/>
      <c r="JXC33" s="9"/>
      <c r="JXD33" s="9"/>
      <c r="JXE33" s="9"/>
      <c r="JXF33" s="9"/>
      <c r="JXG33" s="9"/>
      <c r="JXH33" s="9"/>
      <c r="JXI33" s="9"/>
      <c r="JXJ33" s="9"/>
      <c r="JXK33" s="9"/>
      <c r="JXL33" s="9"/>
      <c r="JXM33" s="9"/>
      <c r="JXN33" s="9"/>
      <c r="JXO33" s="9"/>
      <c r="JXP33" s="9"/>
      <c r="JXQ33" s="9"/>
      <c r="JXR33" s="9"/>
      <c r="JXS33" s="9"/>
      <c r="JXT33" s="9"/>
      <c r="JXU33" s="9"/>
      <c r="JXV33" s="9"/>
      <c r="JXW33" s="9"/>
      <c r="JXX33" s="9"/>
      <c r="JXY33" s="9"/>
      <c r="JXZ33" s="9"/>
      <c r="JYA33" s="9"/>
      <c r="JYB33" s="9"/>
      <c r="JYC33" s="9"/>
      <c r="JYD33" s="9"/>
      <c r="JYE33" s="9"/>
      <c r="JYF33" s="9"/>
      <c r="JYG33" s="9"/>
      <c r="JYH33" s="9"/>
      <c r="JYI33" s="9"/>
      <c r="JYJ33" s="9"/>
      <c r="JYK33" s="9"/>
      <c r="JYL33" s="9"/>
      <c r="JYM33" s="9"/>
      <c r="JYN33" s="9"/>
      <c r="JYO33" s="9"/>
      <c r="JYP33" s="9"/>
      <c r="JYQ33" s="9"/>
      <c r="JYR33" s="9"/>
      <c r="JYS33" s="9"/>
      <c r="JYT33" s="9"/>
      <c r="JYU33" s="9"/>
      <c r="JYV33" s="9"/>
      <c r="JYW33" s="9"/>
      <c r="JYX33" s="9"/>
      <c r="JYY33" s="9"/>
      <c r="JYZ33" s="9"/>
      <c r="JZA33" s="9"/>
      <c r="JZB33" s="9"/>
      <c r="JZC33" s="9"/>
      <c r="JZD33" s="9"/>
      <c r="JZE33" s="9"/>
      <c r="JZF33" s="9"/>
      <c r="JZG33" s="9"/>
      <c r="JZH33" s="9"/>
      <c r="JZI33" s="9"/>
      <c r="JZJ33" s="9"/>
      <c r="JZK33" s="9"/>
      <c r="JZL33" s="9"/>
      <c r="JZM33" s="9"/>
      <c r="JZN33" s="9"/>
      <c r="JZO33" s="9"/>
      <c r="JZP33" s="9"/>
      <c r="JZQ33" s="9"/>
      <c r="JZR33" s="9"/>
      <c r="JZS33" s="9"/>
      <c r="JZT33" s="9"/>
      <c r="JZU33" s="9"/>
      <c r="JZV33" s="9"/>
      <c r="JZW33" s="9"/>
      <c r="JZX33" s="9"/>
      <c r="JZY33" s="9"/>
      <c r="JZZ33" s="9"/>
      <c r="KAA33" s="9"/>
      <c r="KAB33" s="9"/>
      <c r="KAC33" s="9"/>
      <c r="KAD33" s="9"/>
      <c r="KAE33" s="9"/>
      <c r="KAF33" s="9"/>
      <c r="KAG33" s="9"/>
      <c r="KAH33" s="9"/>
      <c r="KAI33" s="9"/>
      <c r="KAJ33" s="9"/>
      <c r="KAK33" s="9"/>
      <c r="KAL33" s="9"/>
      <c r="KAM33" s="9"/>
      <c r="KAN33" s="9"/>
      <c r="KAO33" s="9"/>
      <c r="KAP33" s="9"/>
      <c r="KAQ33" s="9"/>
      <c r="KAR33" s="9"/>
      <c r="KAS33" s="9"/>
      <c r="KAT33" s="9"/>
      <c r="KAU33" s="9"/>
      <c r="KAV33" s="9"/>
      <c r="KAW33" s="9"/>
      <c r="KAX33" s="9"/>
      <c r="KAY33" s="9"/>
      <c r="KAZ33" s="9"/>
      <c r="KBA33" s="9"/>
      <c r="KBB33" s="9"/>
      <c r="KBC33" s="9"/>
      <c r="KBD33" s="9"/>
      <c r="KBE33" s="9"/>
      <c r="KBF33" s="9"/>
      <c r="KBG33" s="9"/>
      <c r="KBH33" s="9"/>
      <c r="KBI33" s="9"/>
      <c r="KBJ33" s="9"/>
      <c r="KBK33" s="9"/>
      <c r="KBL33" s="9"/>
      <c r="KBM33" s="9"/>
      <c r="KBN33" s="9"/>
      <c r="KBO33" s="9"/>
      <c r="KBP33" s="9"/>
      <c r="KBQ33" s="9"/>
      <c r="KBR33" s="9"/>
      <c r="KBS33" s="9"/>
      <c r="KBT33" s="9"/>
      <c r="KBU33" s="9"/>
      <c r="KBV33" s="9"/>
      <c r="KBW33" s="9"/>
      <c r="KBX33" s="9"/>
      <c r="KBY33" s="9"/>
      <c r="KBZ33" s="9"/>
      <c r="KCA33" s="9"/>
      <c r="KCB33" s="9"/>
      <c r="KCC33" s="9"/>
      <c r="KCD33" s="9"/>
      <c r="KCE33" s="9"/>
      <c r="KCF33" s="9"/>
      <c r="KCG33" s="9"/>
      <c r="KCH33" s="9"/>
      <c r="KCI33" s="9"/>
      <c r="KCJ33" s="9"/>
      <c r="KCK33" s="9"/>
      <c r="KCL33" s="9"/>
      <c r="KCM33" s="9"/>
      <c r="KCN33" s="9"/>
      <c r="KCO33" s="9"/>
      <c r="KCP33" s="9"/>
      <c r="KCQ33" s="9"/>
      <c r="KCR33" s="9"/>
      <c r="KCS33" s="9"/>
      <c r="KCT33" s="9"/>
      <c r="KCU33" s="9"/>
      <c r="KCV33" s="9"/>
      <c r="KCW33" s="9"/>
      <c r="KCX33" s="9"/>
      <c r="KCY33" s="9"/>
      <c r="KCZ33" s="9"/>
      <c r="KDA33" s="9"/>
      <c r="KDB33" s="9"/>
      <c r="KDC33" s="9"/>
      <c r="KDD33" s="9"/>
      <c r="KDE33" s="9"/>
      <c r="KDF33" s="9"/>
      <c r="KDG33" s="9"/>
      <c r="KDH33" s="9"/>
      <c r="KDI33" s="9"/>
      <c r="KDJ33" s="9"/>
      <c r="KDK33" s="9"/>
      <c r="KDL33" s="9"/>
      <c r="KDM33" s="9"/>
      <c r="KDN33" s="9"/>
      <c r="KDO33" s="9"/>
      <c r="KDP33" s="9"/>
      <c r="KDQ33" s="9"/>
      <c r="KDR33" s="9"/>
      <c r="KDS33" s="9"/>
      <c r="KDT33" s="9"/>
      <c r="KDU33" s="9"/>
      <c r="KDV33" s="9"/>
      <c r="KDW33" s="9"/>
      <c r="KDX33" s="9"/>
      <c r="KDY33" s="9"/>
      <c r="KDZ33" s="9"/>
      <c r="KEA33" s="9"/>
      <c r="KEB33" s="9"/>
      <c r="KEC33" s="9"/>
      <c r="KED33" s="9"/>
      <c r="KEE33" s="9"/>
      <c r="KEF33" s="9"/>
      <c r="KEG33" s="9"/>
      <c r="KEH33" s="9"/>
      <c r="KEI33" s="9"/>
      <c r="KEJ33" s="9"/>
      <c r="KEK33" s="9"/>
      <c r="KEL33" s="9"/>
      <c r="KEM33" s="9"/>
      <c r="KEN33" s="9"/>
      <c r="KEO33" s="9"/>
      <c r="KEP33" s="9"/>
      <c r="KEQ33" s="9"/>
      <c r="KER33" s="9"/>
      <c r="KES33" s="9"/>
      <c r="KET33" s="9"/>
      <c r="KEU33" s="9"/>
      <c r="KEV33" s="9"/>
      <c r="KEW33" s="9"/>
      <c r="KEX33" s="9"/>
      <c r="KEY33" s="9"/>
      <c r="KEZ33" s="9"/>
      <c r="KFA33" s="9"/>
      <c r="KFB33" s="9"/>
      <c r="KFC33" s="9"/>
      <c r="KFD33" s="9"/>
      <c r="KFE33" s="9"/>
      <c r="KFF33" s="9"/>
      <c r="KFG33" s="9"/>
      <c r="KFH33" s="9"/>
      <c r="KFI33" s="9"/>
      <c r="KFJ33" s="9"/>
      <c r="KFK33" s="9"/>
      <c r="KFL33" s="9"/>
      <c r="KFM33" s="9"/>
      <c r="KFN33" s="9"/>
      <c r="KFO33" s="9"/>
      <c r="KFP33" s="9"/>
      <c r="KFQ33" s="9"/>
      <c r="KFR33" s="9"/>
      <c r="KFS33" s="9"/>
      <c r="KFT33" s="9"/>
      <c r="KFU33" s="9"/>
      <c r="KFV33" s="9"/>
      <c r="KFW33" s="9"/>
      <c r="KFX33" s="9"/>
      <c r="KFY33" s="9"/>
      <c r="KFZ33" s="9"/>
      <c r="KGA33" s="9"/>
      <c r="KGB33" s="9"/>
      <c r="KGC33" s="9"/>
      <c r="KGD33" s="9"/>
      <c r="KGE33" s="9"/>
      <c r="KGF33" s="9"/>
      <c r="KGG33" s="9"/>
      <c r="KGH33" s="9"/>
      <c r="KGI33" s="9"/>
      <c r="KGJ33" s="9"/>
      <c r="KGK33" s="9"/>
      <c r="KGL33" s="9"/>
      <c r="KGM33" s="9"/>
      <c r="KGN33" s="9"/>
      <c r="KGO33" s="9"/>
      <c r="KGP33" s="9"/>
      <c r="KGQ33" s="9"/>
      <c r="KGR33" s="9"/>
      <c r="KGS33" s="9"/>
      <c r="KGT33" s="9"/>
      <c r="KGU33" s="9"/>
      <c r="KGV33" s="9"/>
      <c r="KGW33" s="9"/>
      <c r="KGX33" s="9"/>
      <c r="KGY33" s="9"/>
      <c r="KGZ33" s="9"/>
      <c r="KHA33" s="9"/>
      <c r="KHB33" s="9"/>
      <c r="KHC33" s="9"/>
      <c r="KHD33" s="9"/>
      <c r="KHE33" s="9"/>
      <c r="KHF33" s="9"/>
      <c r="KHG33" s="9"/>
      <c r="KHH33" s="9"/>
      <c r="KHI33" s="9"/>
      <c r="KHJ33" s="9"/>
      <c r="KHK33" s="9"/>
      <c r="KHL33" s="9"/>
      <c r="KHM33" s="9"/>
      <c r="KHN33" s="9"/>
      <c r="KHO33" s="9"/>
      <c r="KHP33" s="9"/>
      <c r="KHQ33" s="9"/>
      <c r="KHR33" s="9"/>
      <c r="KHS33" s="9"/>
      <c r="KHT33" s="9"/>
      <c r="KHU33" s="9"/>
      <c r="KHV33" s="9"/>
      <c r="KHW33" s="9"/>
      <c r="KHX33" s="9"/>
      <c r="KHY33" s="9"/>
      <c r="KHZ33" s="9"/>
      <c r="KIA33" s="9"/>
      <c r="KIB33" s="9"/>
      <c r="KIC33" s="9"/>
      <c r="KID33" s="9"/>
      <c r="KIE33" s="9"/>
      <c r="KIF33" s="9"/>
      <c r="KIG33" s="9"/>
      <c r="KIH33" s="9"/>
      <c r="KII33" s="9"/>
      <c r="KIJ33" s="9"/>
      <c r="KIK33" s="9"/>
      <c r="KIL33" s="9"/>
      <c r="KIM33" s="9"/>
      <c r="KIN33" s="9"/>
      <c r="KIO33" s="9"/>
      <c r="KIP33" s="9"/>
      <c r="KIQ33" s="9"/>
      <c r="KIR33" s="9"/>
      <c r="KIS33" s="9"/>
      <c r="KIT33" s="9"/>
      <c r="KIU33" s="9"/>
      <c r="KIV33" s="9"/>
      <c r="KIW33" s="9"/>
      <c r="KIX33" s="9"/>
      <c r="KIY33" s="9"/>
      <c r="KIZ33" s="9"/>
      <c r="KJA33" s="9"/>
      <c r="KJB33" s="9"/>
      <c r="KJC33" s="9"/>
      <c r="KJD33" s="9"/>
      <c r="KJE33" s="9"/>
      <c r="KJF33" s="9"/>
      <c r="KJG33" s="9"/>
      <c r="KJH33" s="9"/>
      <c r="KJI33" s="9"/>
      <c r="KJJ33" s="9"/>
      <c r="KJK33" s="9"/>
      <c r="KJL33" s="9"/>
      <c r="KJM33" s="9"/>
      <c r="KJN33" s="9"/>
      <c r="KJO33" s="9"/>
      <c r="KJP33" s="9"/>
      <c r="KJQ33" s="9"/>
      <c r="KJR33" s="9"/>
      <c r="KJS33" s="9"/>
      <c r="KJT33" s="9"/>
      <c r="KJU33" s="9"/>
      <c r="KJV33" s="9"/>
      <c r="KJW33" s="9"/>
      <c r="KJX33" s="9"/>
      <c r="KJY33" s="9"/>
      <c r="KJZ33" s="9"/>
      <c r="KKA33" s="9"/>
      <c r="KKB33" s="9"/>
      <c r="KKC33" s="9"/>
      <c r="KKD33" s="9"/>
      <c r="KKE33" s="9"/>
      <c r="KKF33" s="9"/>
      <c r="KKG33" s="9"/>
      <c r="KKH33" s="9"/>
      <c r="KKI33" s="9"/>
      <c r="KKJ33" s="9"/>
      <c r="KKK33" s="9"/>
      <c r="KKL33" s="9"/>
      <c r="KKM33" s="9"/>
      <c r="KKN33" s="9"/>
      <c r="KKO33" s="9"/>
      <c r="KKP33" s="9"/>
      <c r="KKQ33" s="9"/>
      <c r="KKR33" s="9"/>
      <c r="KKS33" s="9"/>
      <c r="KKT33" s="9"/>
      <c r="KKU33" s="9"/>
      <c r="KKV33" s="9"/>
      <c r="KKW33" s="9"/>
      <c r="KKX33" s="9"/>
      <c r="KKY33" s="9"/>
      <c r="KKZ33" s="9"/>
      <c r="KLA33" s="9"/>
      <c r="KLB33" s="9"/>
      <c r="KLC33" s="9"/>
      <c r="KLD33" s="9"/>
      <c r="KLE33" s="9"/>
      <c r="KLF33" s="9"/>
      <c r="KLG33" s="9"/>
      <c r="KLH33" s="9"/>
      <c r="KLI33" s="9"/>
      <c r="KLJ33" s="9"/>
      <c r="KLK33" s="9"/>
      <c r="KLL33" s="9"/>
      <c r="KLM33" s="9"/>
      <c r="KLN33" s="9"/>
      <c r="KLO33" s="9"/>
      <c r="KLP33" s="9"/>
      <c r="KLQ33" s="9"/>
      <c r="KLR33" s="9"/>
      <c r="KLS33" s="9"/>
      <c r="KLT33" s="9"/>
      <c r="KLU33" s="9"/>
      <c r="KLV33" s="9"/>
      <c r="KLW33" s="9"/>
      <c r="KLX33" s="9"/>
      <c r="KLY33" s="9"/>
      <c r="KLZ33" s="9"/>
      <c r="KMA33" s="9"/>
      <c r="KMB33" s="9"/>
      <c r="KMC33" s="9"/>
      <c r="KMD33" s="9"/>
      <c r="KME33" s="9"/>
      <c r="KMF33" s="9"/>
      <c r="KMG33" s="9"/>
      <c r="KMH33" s="9"/>
      <c r="KMI33" s="9"/>
      <c r="KMJ33" s="9"/>
      <c r="KMK33" s="9"/>
      <c r="KML33" s="9"/>
      <c r="KMM33" s="9"/>
      <c r="KMN33" s="9"/>
      <c r="KMO33" s="9"/>
      <c r="KMP33" s="9"/>
      <c r="KMQ33" s="9"/>
      <c r="KMR33" s="9"/>
      <c r="KMS33" s="9"/>
      <c r="KMT33" s="9"/>
      <c r="KMU33" s="9"/>
      <c r="KMV33" s="9"/>
      <c r="KMW33" s="9"/>
      <c r="KMX33" s="9"/>
      <c r="KMY33" s="9"/>
      <c r="KMZ33" s="9"/>
      <c r="KNA33" s="9"/>
      <c r="KNB33" s="9"/>
      <c r="KNC33" s="9"/>
      <c r="KND33" s="9"/>
      <c r="KNE33" s="9"/>
      <c r="KNF33" s="9"/>
      <c r="KNG33" s="9"/>
      <c r="KNH33" s="9"/>
      <c r="KNI33" s="9"/>
      <c r="KNJ33" s="9"/>
      <c r="KNK33" s="9"/>
      <c r="KNL33" s="9"/>
      <c r="KNM33" s="9"/>
      <c r="KNN33" s="9"/>
      <c r="KNO33" s="9"/>
      <c r="KNP33" s="9"/>
      <c r="KNQ33" s="9"/>
      <c r="KNR33" s="9"/>
      <c r="KNS33" s="9"/>
      <c r="KNT33" s="9"/>
      <c r="KNU33" s="9"/>
      <c r="KNV33" s="9"/>
      <c r="KNW33" s="9"/>
      <c r="KNX33" s="9"/>
      <c r="KNY33" s="9"/>
      <c r="KNZ33" s="9"/>
      <c r="KOA33" s="9"/>
      <c r="KOB33" s="9"/>
      <c r="KOC33" s="9"/>
      <c r="KOD33" s="9"/>
      <c r="KOE33" s="9"/>
      <c r="KOF33" s="9"/>
      <c r="KOG33" s="9"/>
      <c r="KOH33" s="9"/>
      <c r="KOI33" s="9"/>
      <c r="KOJ33" s="9"/>
      <c r="KOK33" s="9"/>
      <c r="KOL33" s="9"/>
      <c r="KOM33" s="9"/>
      <c r="KON33" s="9"/>
      <c r="KOO33" s="9"/>
      <c r="KOP33" s="9"/>
      <c r="KOQ33" s="9"/>
      <c r="KOR33" s="9"/>
      <c r="KOS33" s="9"/>
      <c r="KOT33" s="9"/>
      <c r="KOU33" s="9"/>
      <c r="KOV33" s="9"/>
      <c r="KOW33" s="9"/>
      <c r="KOX33" s="9"/>
      <c r="KOY33" s="9"/>
      <c r="KOZ33" s="9"/>
      <c r="KPA33" s="9"/>
      <c r="KPB33" s="9"/>
      <c r="KPC33" s="9"/>
      <c r="KPD33" s="9"/>
      <c r="KPE33" s="9"/>
      <c r="KPF33" s="9"/>
      <c r="KPG33" s="9"/>
      <c r="KPH33" s="9"/>
      <c r="KPI33" s="9"/>
      <c r="KPJ33" s="9"/>
      <c r="KPK33" s="9"/>
      <c r="KPL33" s="9"/>
      <c r="KPM33" s="9"/>
      <c r="KPN33" s="9"/>
      <c r="KPO33" s="9"/>
      <c r="KPP33" s="9"/>
      <c r="KPQ33" s="9"/>
      <c r="KPR33" s="9"/>
      <c r="KPS33" s="9"/>
      <c r="KPT33" s="9"/>
      <c r="KPU33" s="9"/>
      <c r="KPV33" s="9"/>
      <c r="KPW33" s="9"/>
      <c r="KPX33" s="9"/>
      <c r="KPY33" s="9"/>
      <c r="KPZ33" s="9"/>
      <c r="KQA33" s="9"/>
      <c r="KQB33" s="9"/>
      <c r="KQC33" s="9"/>
      <c r="KQD33" s="9"/>
      <c r="KQE33" s="9"/>
      <c r="KQF33" s="9"/>
      <c r="KQG33" s="9"/>
      <c r="KQH33" s="9"/>
      <c r="KQI33" s="9"/>
      <c r="KQJ33" s="9"/>
      <c r="KQK33" s="9"/>
      <c r="KQL33" s="9"/>
      <c r="KQM33" s="9"/>
      <c r="KQN33" s="9"/>
      <c r="KQO33" s="9"/>
      <c r="KQP33" s="9"/>
      <c r="KQQ33" s="9"/>
      <c r="KQR33" s="9"/>
      <c r="KQS33" s="9"/>
      <c r="KQT33" s="9"/>
      <c r="KQU33" s="9"/>
      <c r="KQV33" s="9"/>
      <c r="KQW33" s="9"/>
      <c r="KQX33" s="9"/>
      <c r="KQY33" s="9"/>
      <c r="KQZ33" s="9"/>
      <c r="KRA33" s="9"/>
      <c r="KRB33" s="9"/>
      <c r="KRC33" s="9"/>
      <c r="KRD33" s="9"/>
      <c r="KRE33" s="9"/>
      <c r="KRF33" s="9"/>
      <c r="KRG33" s="9"/>
      <c r="KRH33" s="9"/>
      <c r="KRI33" s="9"/>
      <c r="KRJ33" s="9"/>
      <c r="KRK33" s="9"/>
      <c r="KRL33" s="9"/>
      <c r="KRM33" s="9"/>
      <c r="KRN33" s="9"/>
      <c r="KRO33" s="9"/>
      <c r="KRP33" s="9"/>
      <c r="KRQ33" s="9"/>
      <c r="KRR33" s="9"/>
      <c r="KRS33" s="9"/>
      <c r="KRT33" s="9"/>
      <c r="KRU33" s="9"/>
      <c r="KRV33" s="9"/>
      <c r="KRW33" s="9"/>
      <c r="KRX33" s="9"/>
      <c r="KRY33" s="9"/>
      <c r="KRZ33" s="9"/>
      <c r="KSA33" s="9"/>
      <c r="KSB33" s="9"/>
      <c r="KSC33" s="9"/>
      <c r="KSD33" s="9"/>
      <c r="KSE33" s="9"/>
      <c r="KSF33" s="9"/>
      <c r="KSG33" s="9"/>
      <c r="KSH33" s="9"/>
      <c r="KSI33" s="9"/>
      <c r="KSJ33" s="9"/>
      <c r="KSK33" s="9"/>
      <c r="KSL33" s="9"/>
      <c r="KSM33" s="9"/>
      <c r="KSN33" s="9"/>
      <c r="KSO33" s="9"/>
      <c r="KSP33" s="9"/>
      <c r="KSQ33" s="9"/>
      <c r="KSR33" s="9"/>
      <c r="KSS33" s="9"/>
      <c r="KST33" s="9"/>
      <c r="KSU33" s="9"/>
      <c r="KSV33" s="9"/>
      <c r="KSW33" s="9"/>
      <c r="KSX33" s="9"/>
      <c r="KSY33" s="9"/>
      <c r="KSZ33" s="9"/>
      <c r="KTA33" s="9"/>
      <c r="KTB33" s="9"/>
      <c r="KTC33" s="9"/>
      <c r="KTD33" s="9"/>
      <c r="KTE33" s="9"/>
      <c r="KTF33" s="9"/>
      <c r="KTG33" s="9"/>
      <c r="KTH33" s="9"/>
      <c r="KTI33" s="9"/>
      <c r="KTJ33" s="9"/>
      <c r="KTK33" s="9"/>
      <c r="KTL33" s="9"/>
      <c r="KTM33" s="9"/>
      <c r="KTN33" s="9"/>
      <c r="KTO33" s="9"/>
      <c r="KTP33" s="9"/>
      <c r="KTQ33" s="9"/>
      <c r="KTR33" s="9"/>
      <c r="KTS33" s="9"/>
      <c r="KTT33" s="9"/>
      <c r="KTU33" s="9"/>
      <c r="KTV33" s="9"/>
      <c r="KTW33" s="9"/>
      <c r="KTX33" s="9"/>
      <c r="KTY33" s="9"/>
      <c r="KTZ33" s="9"/>
      <c r="KUA33" s="9"/>
      <c r="KUB33" s="9"/>
      <c r="KUC33" s="9"/>
      <c r="KUD33" s="9"/>
      <c r="KUE33" s="9"/>
      <c r="KUF33" s="9"/>
      <c r="KUG33" s="9"/>
      <c r="KUH33" s="9"/>
      <c r="KUI33" s="9"/>
      <c r="KUJ33" s="9"/>
      <c r="KUK33" s="9"/>
      <c r="KUL33" s="9"/>
      <c r="KUM33" s="9"/>
      <c r="KUN33" s="9"/>
      <c r="KUO33" s="9"/>
      <c r="KUP33" s="9"/>
      <c r="KUQ33" s="9"/>
      <c r="KUR33" s="9"/>
      <c r="KUS33" s="9"/>
      <c r="KUT33" s="9"/>
      <c r="KUU33" s="9"/>
      <c r="KUV33" s="9"/>
      <c r="KUW33" s="9"/>
      <c r="KUX33" s="9"/>
      <c r="KUY33" s="9"/>
      <c r="KUZ33" s="9"/>
      <c r="KVA33" s="9"/>
      <c r="KVB33" s="9"/>
      <c r="KVC33" s="9"/>
      <c r="KVD33" s="9"/>
      <c r="KVE33" s="9"/>
      <c r="KVF33" s="9"/>
      <c r="KVG33" s="9"/>
      <c r="KVH33" s="9"/>
      <c r="KVI33" s="9"/>
      <c r="KVJ33" s="9"/>
      <c r="KVK33" s="9"/>
      <c r="KVL33" s="9"/>
      <c r="KVM33" s="9"/>
      <c r="KVN33" s="9"/>
      <c r="KVO33" s="9"/>
      <c r="KVP33" s="9"/>
      <c r="KVQ33" s="9"/>
      <c r="KVR33" s="9"/>
      <c r="KVS33" s="9"/>
      <c r="KVT33" s="9"/>
      <c r="KVU33" s="9"/>
      <c r="KVV33" s="9"/>
      <c r="KVW33" s="9"/>
      <c r="KVX33" s="9"/>
      <c r="KVY33" s="9"/>
      <c r="KVZ33" s="9"/>
      <c r="KWA33" s="9"/>
      <c r="KWB33" s="9"/>
      <c r="KWC33" s="9"/>
      <c r="KWD33" s="9"/>
      <c r="KWE33" s="9"/>
      <c r="KWF33" s="9"/>
      <c r="KWG33" s="9"/>
      <c r="KWH33" s="9"/>
      <c r="KWI33" s="9"/>
      <c r="KWJ33" s="9"/>
      <c r="KWK33" s="9"/>
      <c r="KWL33" s="9"/>
      <c r="KWM33" s="9"/>
      <c r="KWN33" s="9"/>
      <c r="KWO33" s="9"/>
      <c r="KWP33" s="9"/>
      <c r="KWQ33" s="9"/>
      <c r="KWR33" s="9"/>
      <c r="KWS33" s="9"/>
      <c r="KWT33" s="9"/>
      <c r="KWU33" s="9"/>
      <c r="KWV33" s="9"/>
      <c r="KWW33" s="9"/>
      <c r="KWX33" s="9"/>
      <c r="KWY33" s="9"/>
      <c r="KWZ33" s="9"/>
      <c r="KXA33" s="9"/>
      <c r="KXB33" s="9"/>
      <c r="KXC33" s="9"/>
      <c r="KXD33" s="9"/>
      <c r="KXE33" s="9"/>
      <c r="KXF33" s="9"/>
      <c r="KXG33" s="9"/>
      <c r="KXH33" s="9"/>
      <c r="KXI33" s="9"/>
      <c r="KXJ33" s="9"/>
      <c r="KXK33" s="9"/>
      <c r="KXL33" s="9"/>
      <c r="KXM33" s="9"/>
      <c r="KXN33" s="9"/>
      <c r="KXO33" s="9"/>
      <c r="KXP33" s="9"/>
      <c r="KXQ33" s="9"/>
      <c r="KXR33" s="9"/>
      <c r="KXS33" s="9"/>
      <c r="KXT33" s="9"/>
      <c r="KXU33" s="9"/>
      <c r="KXV33" s="9"/>
      <c r="KXW33" s="9"/>
      <c r="KXX33" s="9"/>
      <c r="KXY33" s="9"/>
      <c r="KXZ33" s="9"/>
      <c r="KYA33" s="9"/>
      <c r="KYB33" s="9"/>
      <c r="KYC33" s="9"/>
      <c r="KYD33" s="9"/>
      <c r="KYE33" s="9"/>
      <c r="KYF33" s="9"/>
      <c r="KYG33" s="9"/>
      <c r="KYH33" s="9"/>
      <c r="KYI33" s="9"/>
      <c r="KYJ33" s="9"/>
      <c r="KYK33" s="9"/>
      <c r="KYL33" s="9"/>
      <c r="KYM33" s="9"/>
      <c r="KYN33" s="9"/>
      <c r="KYO33" s="9"/>
      <c r="KYP33" s="9"/>
      <c r="KYQ33" s="9"/>
      <c r="KYR33" s="9"/>
      <c r="KYS33" s="9"/>
      <c r="KYT33" s="9"/>
      <c r="KYU33" s="9"/>
      <c r="KYV33" s="9"/>
      <c r="KYW33" s="9"/>
      <c r="KYX33" s="9"/>
      <c r="KYY33" s="9"/>
      <c r="KYZ33" s="9"/>
      <c r="KZA33" s="9"/>
      <c r="KZB33" s="9"/>
      <c r="KZC33" s="9"/>
      <c r="KZD33" s="9"/>
      <c r="KZE33" s="9"/>
      <c r="KZF33" s="9"/>
      <c r="KZG33" s="9"/>
      <c r="KZH33" s="9"/>
      <c r="KZI33" s="9"/>
      <c r="KZJ33" s="9"/>
      <c r="KZK33" s="9"/>
      <c r="KZL33" s="9"/>
      <c r="KZM33" s="9"/>
      <c r="KZN33" s="9"/>
      <c r="KZO33" s="9"/>
      <c r="KZP33" s="9"/>
      <c r="KZQ33" s="9"/>
      <c r="KZR33" s="9"/>
      <c r="KZS33" s="9"/>
      <c r="KZT33" s="9"/>
      <c r="KZU33" s="9"/>
      <c r="KZV33" s="9"/>
      <c r="KZW33" s="9"/>
      <c r="KZX33" s="9"/>
      <c r="KZY33" s="9"/>
      <c r="KZZ33" s="9"/>
      <c r="LAA33" s="9"/>
      <c r="LAB33" s="9"/>
      <c r="LAC33" s="9"/>
      <c r="LAD33" s="9"/>
      <c r="LAE33" s="9"/>
      <c r="LAF33" s="9"/>
      <c r="LAG33" s="9"/>
      <c r="LAH33" s="9"/>
      <c r="LAI33" s="9"/>
      <c r="LAJ33" s="9"/>
      <c r="LAK33" s="9"/>
      <c r="LAL33" s="9"/>
      <c r="LAM33" s="9"/>
      <c r="LAN33" s="9"/>
      <c r="LAO33" s="9"/>
      <c r="LAP33" s="9"/>
      <c r="LAQ33" s="9"/>
      <c r="LAR33" s="9"/>
      <c r="LAS33" s="9"/>
      <c r="LAT33" s="9"/>
      <c r="LAU33" s="9"/>
      <c r="LAV33" s="9"/>
      <c r="LAW33" s="9"/>
      <c r="LAX33" s="9"/>
      <c r="LAY33" s="9"/>
      <c r="LAZ33" s="9"/>
      <c r="LBA33" s="9"/>
      <c r="LBB33" s="9"/>
      <c r="LBC33" s="9"/>
      <c r="LBD33" s="9"/>
      <c r="LBE33" s="9"/>
      <c r="LBF33" s="9"/>
      <c r="LBG33" s="9"/>
      <c r="LBH33" s="9"/>
      <c r="LBI33" s="9"/>
      <c r="LBJ33" s="9"/>
      <c r="LBK33" s="9"/>
      <c r="LBL33" s="9"/>
      <c r="LBM33" s="9"/>
      <c r="LBN33" s="9"/>
      <c r="LBO33" s="9"/>
      <c r="LBP33" s="9"/>
      <c r="LBQ33" s="9"/>
      <c r="LBR33" s="9"/>
      <c r="LBS33" s="9"/>
      <c r="LBT33" s="9"/>
      <c r="LBU33" s="9"/>
      <c r="LBV33" s="9"/>
      <c r="LBW33" s="9"/>
      <c r="LBX33" s="9"/>
      <c r="LBY33" s="9"/>
      <c r="LBZ33" s="9"/>
      <c r="LCA33" s="9"/>
      <c r="LCB33" s="9"/>
      <c r="LCC33" s="9"/>
      <c r="LCD33" s="9"/>
      <c r="LCE33" s="9"/>
      <c r="LCF33" s="9"/>
      <c r="LCG33" s="9"/>
      <c r="LCH33" s="9"/>
      <c r="LCI33" s="9"/>
      <c r="LCJ33" s="9"/>
      <c r="LCK33" s="9"/>
      <c r="LCL33" s="9"/>
      <c r="LCM33" s="9"/>
      <c r="LCN33" s="9"/>
      <c r="LCO33" s="9"/>
      <c r="LCP33" s="9"/>
      <c r="LCQ33" s="9"/>
      <c r="LCR33" s="9"/>
      <c r="LCS33" s="9"/>
      <c r="LCT33" s="9"/>
      <c r="LCU33" s="9"/>
      <c r="LCV33" s="9"/>
      <c r="LCW33" s="9"/>
      <c r="LCX33" s="9"/>
      <c r="LCY33" s="9"/>
      <c r="LCZ33" s="9"/>
      <c r="LDA33" s="9"/>
      <c r="LDB33" s="9"/>
      <c r="LDC33" s="9"/>
      <c r="LDD33" s="9"/>
      <c r="LDE33" s="9"/>
      <c r="LDF33" s="9"/>
      <c r="LDG33" s="9"/>
      <c r="LDH33" s="9"/>
      <c r="LDI33" s="9"/>
      <c r="LDJ33" s="9"/>
      <c r="LDK33" s="9"/>
      <c r="LDL33" s="9"/>
      <c r="LDM33" s="9"/>
      <c r="LDN33" s="9"/>
      <c r="LDO33" s="9"/>
      <c r="LDP33" s="9"/>
      <c r="LDQ33" s="9"/>
      <c r="LDR33" s="9"/>
      <c r="LDS33" s="9"/>
      <c r="LDT33" s="9"/>
      <c r="LDU33" s="9"/>
      <c r="LDV33" s="9"/>
      <c r="LDW33" s="9"/>
      <c r="LDX33" s="9"/>
      <c r="LDY33" s="9"/>
      <c r="LDZ33" s="9"/>
      <c r="LEA33" s="9"/>
      <c r="LEB33" s="9"/>
      <c r="LEC33" s="9"/>
      <c r="LED33" s="9"/>
      <c r="LEE33" s="9"/>
      <c r="LEF33" s="9"/>
      <c r="LEG33" s="9"/>
      <c r="LEH33" s="9"/>
      <c r="LEI33" s="9"/>
      <c r="LEJ33" s="9"/>
      <c r="LEK33" s="9"/>
      <c r="LEL33" s="9"/>
      <c r="LEM33" s="9"/>
      <c r="LEN33" s="9"/>
      <c r="LEO33" s="9"/>
      <c r="LEP33" s="9"/>
      <c r="LEQ33" s="9"/>
      <c r="LER33" s="9"/>
      <c r="LES33" s="9"/>
      <c r="LET33" s="9"/>
      <c r="LEU33" s="9"/>
      <c r="LEV33" s="9"/>
      <c r="LEW33" s="9"/>
      <c r="LEX33" s="9"/>
      <c r="LEY33" s="9"/>
      <c r="LEZ33" s="9"/>
      <c r="LFA33" s="9"/>
      <c r="LFB33" s="9"/>
      <c r="LFC33" s="9"/>
      <c r="LFD33" s="9"/>
      <c r="LFE33" s="9"/>
      <c r="LFF33" s="9"/>
      <c r="LFG33" s="9"/>
      <c r="LFH33" s="9"/>
      <c r="LFI33" s="9"/>
      <c r="LFJ33" s="9"/>
      <c r="LFK33" s="9"/>
      <c r="LFL33" s="9"/>
      <c r="LFM33" s="9"/>
      <c r="LFN33" s="9"/>
      <c r="LFO33" s="9"/>
      <c r="LFP33" s="9"/>
      <c r="LFQ33" s="9"/>
      <c r="LFR33" s="9"/>
      <c r="LFS33" s="9"/>
      <c r="LFT33" s="9"/>
      <c r="LFU33" s="9"/>
      <c r="LFV33" s="9"/>
      <c r="LFW33" s="9"/>
      <c r="LFX33" s="9"/>
      <c r="LFY33" s="9"/>
      <c r="LFZ33" s="9"/>
      <c r="LGA33" s="9"/>
      <c r="LGB33" s="9"/>
      <c r="LGC33" s="9"/>
      <c r="LGD33" s="9"/>
      <c r="LGE33" s="9"/>
      <c r="LGF33" s="9"/>
      <c r="LGG33" s="9"/>
      <c r="LGH33" s="9"/>
      <c r="LGI33" s="9"/>
      <c r="LGJ33" s="9"/>
      <c r="LGK33" s="9"/>
      <c r="LGL33" s="9"/>
      <c r="LGM33" s="9"/>
      <c r="LGN33" s="9"/>
      <c r="LGO33" s="9"/>
      <c r="LGP33" s="9"/>
      <c r="LGQ33" s="9"/>
      <c r="LGR33" s="9"/>
      <c r="LGS33" s="9"/>
      <c r="LGT33" s="9"/>
      <c r="LGU33" s="9"/>
      <c r="LGV33" s="9"/>
      <c r="LGW33" s="9"/>
      <c r="LGX33" s="9"/>
      <c r="LGY33" s="9"/>
      <c r="LGZ33" s="9"/>
      <c r="LHA33" s="9"/>
      <c r="LHB33" s="9"/>
      <c r="LHC33" s="9"/>
      <c r="LHD33" s="9"/>
      <c r="LHE33" s="9"/>
      <c r="LHF33" s="9"/>
      <c r="LHG33" s="9"/>
      <c r="LHH33" s="9"/>
      <c r="LHI33" s="9"/>
      <c r="LHJ33" s="9"/>
      <c r="LHK33" s="9"/>
      <c r="LHL33" s="9"/>
      <c r="LHM33" s="9"/>
      <c r="LHN33" s="9"/>
      <c r="LHO33" s="9"/>
      <c r="LHP33" s="9"/>
      <c r="LHQ33" s="9"/>
      <c r="LHR33" s="9"/>
      <c r="LHS33" s="9"/>
      <c r="LHT33" s="9"/>
      <c r="LHU33" s="9"/>
      <c r="LHV33" s="9"/>
      <c r="LHW33" s="9"/>
      <c r="LHX33" s="9"/>
      <c r="LHY33" s="9"/>
      <c r="LHZ33" s="9"/>
      <c r="LIA33" s="9"/>
      <c r="LIB33" s="9"/>
      <c r="LIC33" s="9"/>
      <c r="LID33" s="9"/>
      <c r="LIE33" s="9"/>
      <c r="LIF33" s="9"/>
      <c r="LIG33" s="9"/>
      <c r="LIH33" s="9"/>
      <c r="LII33" s="9"/>
      <c r="LIJ33" s="9"/>
      <c r="LIK33" s="9"/>
      <c r="LIL33" s="9"/>
      <c r="LIM33" s="9"/>
      <c r="LIN33" s="9"/>
      <c r="LIO33" s="9"/>
      <c r="LIP33" s="9"/>
      <c r="LIQ33" s="9"/>
      <c r="LIR33" s="9"/>
      <c r="LIS33" s="9"/>
      <c r="LIT33" s="9"/>
      <c r="LIU33" s="9"/>
      <c r="LIV33" s="9"/>
      <c r="LIW33" s="9"/>
      <c r="LIX33" s="9"/>
      <c r="LIY33" s="9"/>
      <c r="LIZ33" s="9"/>
      <c r="LJA33" s="9"/>
      <c r="LJB33" s="9"/>
      <c r="LJC33" s="9"/>
      <c r="LJD33" s="9"/>
      <c r="LJE33" s="9"/>
      <c r="LJF33" s="9"/>
      <c r="LJG33" s="9"/>
      <c r="LJH33" s="9"/>
      <c r="LJI33" s="9"/>
      <c r="LJJ33" s="9"/>
      <c r="LJK33" s="9"/>
      <c r="LJL33" s="9"/>
      <c r="LJM33" s="9"/>
      <c r="LJN33" s="9"/>
      <c r="LJO33" s="9"/>
      <c r="LJP33" s="9"/>
      <c r="LJQ33" s="9"/>
      <c r="LJR33" s="9"/>
      <c r="LJS33" s="9"/>
      <c r="LJT33" s="9"/>
      <c r="LJU33" s="9"/>
      <c r="LJV33" s="9"/>
      <c r="LJW33" s="9"/>
      <c r="LJX33" s="9"/>
      <c r="LJY33" s="9"/>
      <c r="LJZ33" s="9"/>
      <c r="LKA33" s="9"/>
      <c r="LKB33" s="9"/>
      <c r="LKC33" s="9"/>
      <c r="LKD33" s="9"/>
      <c r="LKE33" s="9"/>
      <c r="LKF33" s="9"/>
      <c r="LKG33" s="9"/>
      <c r="LKH33" s="9"/>
      <c r="LKI33" s="9"/>
      <c r="LKJ33" s="9"/>
      <c r="LKK33" s="9"/>
      <c r="LKL33" s="9"/>
      <c r="LKM33" s="9"/>
      <c r="LKN33" s="9"/>
      <c r="LKO33" s="9"/>
      <c r="LKP33" s="9"/>
      <c r="LKQ33" s="9"/>
      <c r="LKR33" s="9"/>
      <c r="LKS33" s="9"/>
      <c r="LKT33" s="9"/>
      <c r="LKU33" s="9"/>
      <c r="LKV33" s="9"/>
      <c r="LKW33" s="9"/>
      <c r="LKX33" s="9"/>
      <c r="LKY33" s="9"/>
      <c r="LKZ33" s="9"/>
      <c r="LLA33" s="9"/>
      <c r="LLB33" s="9"/>
      <c r="LLC33" s="9"/>
      <c r="LLD33" s="9"/>
      <c r="LLE33" s="9"/>
      <c r="LLF33" s="9"/>
      <c r="LLG33" s="9"/>
      <c r="LLH33" s="9"/>
      <c r="LLI33" s="9"/>
      <c r="LLJ33" s="9"/>
      <c r="LLK33" s="9"/>
      <c r="LLL33" s="9"/>
      <c r="LLM33" s="9"/>
      <c r="LLN33" s="9"/>
      <c r="LLO33" s="9"/>
      <c r="LLP33" s="9"/>
      <c r="LLQ33" s="9"/>
      <c r="LLR33" s="9"/>
      <c r="LLS33" s="9"/>
      <c r="LLT33" s="9"/>
      <c r="LLU33" s="9"/>
      <c r="LLV33" s="9"/>
      <c r="LLW33" s="9"/>
      <c r="LLX33" s="9"/>
      <c r="LLY33" s="9"/>
      <c r="LLZ33" s="9"/>
      <c r="LMA33" s="9"/>
      <c r="LMB33" s="9"/>
      <c r="LMC33" s="9"/>
      <c r="LMD33" s="9"/>
      <c r="LME33" s="9"/>
      <c r="LMF33" s="9"/>
      <c r="LMG33" s="9"/>
      <c r="LMH33" s="9"/>
      <c r="LMI33" s="9"/>
      <c r="LMJ33" s="9"/>
      <c r="LMK33" s="9"/>
      <c r="LML33" s="9"/>
      <c r="LMM33" s="9"/>
      <c r="LMN33" s="9"/>
      <c r="LMO33" s="9"/>
      <c r="LMP33" s="9"/>
      <c r="LMQ33" s="9"/>
      <c r="LMR33" s="9"/>
      <c r="LMS33" s="9"/>
      <c r="LMT33" s="9"/>
      <c r="LMU33" s="9"/>
      <c r="LMV33" s="9"/>
      <c r="LMW33" s="9"/>
      <c r="LMX33" s="9"/>
      <c r="LMY33" s="9"/>
      <c r="LMZ33" s="9"/>
      <c r="LNA33" s="9"/>
      <c r="LNB33" s="9"/>
      <c r="LNC33" s="9"/>
      <c r="LND33" s="9"/>
      <c r="LNE33" s="9"/>
      <c r="LNF33" s="9"/>
      <c r="LNG33" s="9"/>
      <c r="LNH33" s="9"/>
      <c r="LNI33" s="9"/>
      <c r="LNJ33" s="9"/>
      <c r="LNK33" s="9"/>
      <c r="LNL33" s="9"/>
      <c r="LNM33" s="9"/>
      <c r="LNN33" s="9"/>
      <c r="LNO33" s="9"/>
      <c r="LNP33" s="9"/>
      <c r="LNQ33" s="9"/>
      <c r="LNR33" s="9"/>
      <c r="LNS33" s="9"/>
      <c r="LNT33" s="9"/>
      <c r="LNU33" s="9"/>
      <c r="LNV33" s="9"/>
      <c r="LNW33" s="9"/>
      <c r="LNX33" s="9"/>
      <c r="LNY33" s="9"/>
      <c r="LNZ33" s="9"/>
      <c r="LOA33" s="9"/>
      <c r="LOB33" s="9"/>
      <c r="LOC33" s="9"/>
      <c r="LOD33" s="9"/>
      <c r="LOE33" s="9"/>
      <c r="LOF33" s="9"/>
      <c r="LOG33" s="9"/>
      <c r="LOH33" s="9"/>
      <c r="LOI33" s="9"/>
      <c r="LOJ33" s="9"/>
      <c r="LOK33" s="9"/>
      <c r="LOL33" s="9"/>
      <c r="LOM33" s="9"/>
      <c r="LON33" s="9"/>
      <c r="LOO33" s="9"/>
      <c r="LOP33" s="9"/>
      <c r="LOQ33" s="9"/>
      <c r="LOR33" s="9"/>
      <c r="LOS33" s="9"/>
      <c r="LOT33" s="9"/>
      <c r="LOU33" s="9"/>
      <c r="LOV33" s="9"/>
      <c r="LOW33" s="9"/>
      <c r="LOX33" s="9"/>
      <c r="LOY33" s="9"/>
      <c r="LOZ33" s="9"/>
      <c r="LPA33" s="9"/>
      <c r="LPB33" s="9"/>
      <c r="LPC33" s="9"/>
      <c r="LPD33" s="9"/>
      <c r="LPE33" s="9"/>
      <c r="LPF33" s="9"/>
      <c r="LPG33" s="9"/>
      <c r="LPH33" s="9"/>
      <c r="LPI33" s="9"/>
      <c r="LPJ33" s="9"/>
      <c r="LPK33" s="9"/>
      <c r="LPL33" s="9"/>
      <c r="LPM33" s="9"/>
      <c r="LPN33" s="9"/>
      <c r="LPO33" s="9"/>
      <c r="LPP33" s="9"/>
      <c r="LPQ33" s="9"/>
      <c r="LPR33" s="9"/>
      <c r="LPS33" s="9"/>
      <c r="LPT33" s="9"/>
      <c r="LPU33" s="9"/>
      <c r="LPV33" s="9"/>
      <c r="LPW33" s="9"/>
      <c r="LPX33" s="9"/>
      <c r="LPY33" s="9"/>
      <c r="LPZ33" s="9"/>
      <c r="LQA33" s="9"/>
      <c r="LQB33" s="9"/>
      <c r="LQC33" s="9"/>
      <c r="LQD33" s="9"/>
      <c r="LQE33" s="9"/>
      <c r="LQF33" s="9"/>
      <c r="LQG33" s="9"/>
      <c r="LQH33" s="9"/>
      <c r="LQI33" s="9"/>
      <c r="LQJ33" s="9"/>
      <c r="LQK33" s="9"/>
      <c r="LQL33" s="9"/>
      <c r="LQM33" s="9"/>
      <c r="LQN33" s="9"/>
      <c r="LQO33" s="9"/>
      <c r="LQP33" s="9"/>
      <c r="LQQ33" s="9"/>
      <c r="LQR33" s="9"/>
      <c r="LQS33" s="9"/>
      <c r="LQT33" s="9"/>
      <c r="LQU33" s="9"/>
      <c r="LQV33" s="9"/>
      <c r="LQW33" s="9"/>
      <c r="LQX33" s="9"/>
      <c r="LQY33" s="9"/>
      <c r="LQZ33" s="9"/>
      <c r="LRA33" s="9"/>
      <c r="LRB33" s="9"/>
      <c r="LRC33" s="9"/>
      <c r="LRD33" s="9"/>
      <c r="LRE33" s="9"/>
      <c r="LRF33" s="9"/>
      <c r="LRG33" s="9"/>
      <c r="LRH33" s="9"/>
      <c r="LRI33" s="9"/>
      <c r="LRJ33" s="9"/>
      <c r="LRK33" s="9"/>
      <c r="LRL33" s="9"/>
      <c r="LRM33" s="9"/>
      <c r="LRN33" s="9"/>
      <c r="LRO33" s="9"/>
      <c r="LRP33" s="9"/>
      <c r="LRQ33" s="9"/>
      <c r="LRR33" s="9"/>
      <c r="LRS33" s="9"/>
      <c r="LRT33" s="9"/>
      <c r="LRU33" s="9"/>
      <c r="LRV33" s="9"/>
      <c r="LRW33" s="9"/>
      <c r="LRX33" s="9"/>
      <c r="LRY33" s="9"/>
      <c r="LRZ33" s="9"/>
      <c r="LSA33" s="9"/>
      <c r="LSB33" s="9"/>
      <c r="LSC33" s="9"/>
      <c r="LSD33" s="9"/>
      <c r="LSE33" s="9"/>
      <c r="LSF33" s="9"/>
      <c r="LSG33" s="9"/>
      <c r="LSH33" s="9"/>
      <c r="LSI33" s="9"/>
      <c r="LSJ33" s="9"/>
      <c r="LSK33" s="9"/>
      <c r="LSL33" s="9"/>
      <c r="LSM33" s="9"/>
      <c r="LSN33" s="9"/>
      <c r="LSO33" s="9"/>
      <c r="LSP33" s="9"/>
      <c r="LSQ33" s="9"/>
      <c r="LSR33" s="9"/>
      <c r="LSS33" s="9"/>
      <c r="LST33" s="9"/>
      <c r="LSU33" s="9"/>
      <c r="LSV33" s="9"/>
      <c r="LSW33" s="9"/>
      <c r="LSX33" s="9"/>
      <c r="LSY33" s="9"/>
      <c r="LSZ33" s="9"/>
      <c r="LTA33" s="9"/>
      <c r="LTB33" s="9"/>
      <c r="LTC33" s="9"/>
      <c r="LTD33" s="9"/>
      <c r="LTE33" s="9"/>
      <c r="LTF33" s="9"/>
      <c r="LTG33" s="9"/>
      <c r="LTH33" s="9"/>
      <c r="LTI33" s="9"/>
      <c r="LTJ33" s="9"/>
      <c r="LTK33" s="9"/>
      <c r="LTL33" s="9"/>
      <c r="LTM33" s="9"/>
      <c r="LTN33" s="9"/>
      <c r="LTO33" s="9"/>
      <c r="LTP33" s="9"/>
      <c r="LTQ33" s="9"/>
      <c r="LTR33" s="9"/>
      <c r="LTS33" s="9"/>
      <c r="LTT33" s="9"/>
      <c r="LTU33" s="9"/>
      <c r="LTV33" s="9"/>
      <c r="LTW33" s="9"/>
      <c r="LTX33" s="9"/>
      <c r="LTY33" s="9"/>
      <c r="LTZ33" s="9"/>
      <c r="LUA33" s="9"/>
      <c r="LUB33" s="9"/>
      <c r="LUC33" s="9"/>
      <c r="LUD33" s="9"/>
      <c r="LUE33" s="9"/>
      <c r="LUF33" s="9"/>
      <c r="LUG33" s="9"/>
      <c r="LUH33" s="9"/>
      <c r="LUI33" s="9"/>
      <c r="LUJ33" s="9"/>
      <c r="LUK33" s="9"/>
      <c r="LUL33" s="9"/>
      <c r="LUM33" s="9"/>
      <c r="LUN33" s="9"/>
      <c r="LUO33" s="9"/>
      <c r="LUP33" s="9"/>
      <c r="LUQ33" s="9"/>
      <c r="LUR33" s="9"/>
      <c r="LUS33" s="9"/>
      <c r="LUT33" s="9"/>
      <c r="LUU33" s="9"/>
      <c r="LUV33" s="9"/>
      <c r="LUW33" s="9"/>
      <c r="LUX33" s="9"/>
      <c r="LUY33" s="9"/>
      <c r="LUZ33" s="9"/>
      <c r="LVA33" s="9"/>
      <c r="LVB33" s="9"/>
      <c r="LVC33" s="9"/>
      <c r="LVD33" s="9"/>
      <c r="LVE33" s="9"/>
      <c r="LVF33" s="9"/>
      <c r="LVG33" s="9"/>
      <c r="LVH33" s="9"/>
      <c r="LVI33" s="9"/>
      <c r="LVJ33" s="9"/>
      <c r="LVK33" s="9"/>
      <c r="LVL33" s="9"/>
      <c r="LVM33" s="9"/>
      <c r="LVN33" s="9"/>
      <c r="LVO33" s="9"/>
      <c r="LVP33" s="9"/>
      <c r="LVQ33" s="9"/>
      <c r="LVR33" s="9"/>
      <c r="LVS33" s="9"/>
      <c r="LVT33" s="9"/>
      <c r="LVU33" s="9"/>
      <c r="LVV33" s="9"/>
      <c r="LVW33" s="9"/>
      <c r="LVX33" s="9"/>
      <c r="LVY33" s="9"/>
      <c r="LVZ33" s="9"/>
      <c r="LWA33" s="9"/>
      <c r="LWB33" s="9"/>
      <c r="LWC33" s="9"/>
      <c r="LWD33" s="9"/>
      <c r="LWE33" s="9"/>
      <c r="LWF33" s="9"/>
      <c r="LWG33" s="9"/>
      <c r="LWH33" s="9"/>
      <c r="LWI33" s="9"/>
      <c r="LWJ33" s="9"/>
      <c r="LWK33" s="9"/>
      <c r="LWL33" s="9"/>
      <c r="LWM33" s="9"/>
      <c r="LWN33" s="9"/>
      <c r="LWO33" s="9"/>
      <c r="LWP33" s="9"/>
      <c r="LWQ33" s="9"/>
      <c r="LWR33" s="9"/>
      <c r="LWS33" s="9"/>
      <c r="LWT33" s="9"/>
      <c r="LWU33" s="9"/>
      <c r="LWV33" s="9"/>
      <c r="LWW33" s="9"/>
      <c r="LWX33" s="9"/>
      <c r="LWY33" s="9"/>
      <c r="LWZ33" s="9"/>
      <c r="LXA33" s="9"/>
      <c r="LXB33" s="9"/>
      <c r="LXC33" s="9"/>
      <c r="LXD33" s="9"/>
      <c r="LXE33" s="9"/>
      <c r="LXF33" s="9"/>
      <c r="LXG33" s="9"/>
      <c r="LXH33" s="9"/>
      <c r="LXI33" s="9"/>
      <c r="LXJ33" s="9"/>
      <c r="LXK33" s="9"/>
      <c r="LXL33" s="9"/>
      <c r="LXM33" s="9"/>
      <c r="LXN33" s="9"/>
      <c r="LXO33" s="9"/>
      <c r="LXP33" s="9"/>
      <c r="LXQ33" s="9"/>
      <c r="LXR33" s="9"/>
      <c r="LXS33" s="9"/>
      <c r="LXT33" s="9"/>
      <c r="LXU33" s="9"/>
      <c r="LXV33" s="9"/>
      <c r="LXW33" s="9"/>
      <c r="LXX33" s="9"/>
      <c r="LXY33" s="9"/>
      <c r="LXZ33" s="9"/>
      <c r="LYA33" s="9"/>
      <c r="LYB33" s="9"/>
      <c r="LYC33" s="9"/>
      <c r="LYD33" s="9"/>
      <c r="LYE33" s="9"/>
      <c r="LYF33" s="9"/>
      <c r="LYG33" s="9"/>
      <c r="LYH33" s="9"/>
      <c r="LYI33" s="9"/>
      <c r="LYJ33" s="9"/>
      <c r="LYK33" s="9"/>
      <c r="LYL33" s="9"/>
      <c r="LYM33" s="9"/>
      <c r="LYN33" s="9"/>
      <c r="LYO33" s="9"/>
      <c r="LYP33" s="9"/>
      <c r="LYQ33" s="9"/>
      <c r="LYR33" s="9"/>
      <c r="LYS33" s="9"/>
      <c r="LYT33" s="9"/>
      <c r="LYU33" s="9"/>
      <c r="LYV33" s="9"/>
      <c r="LYW33" s="9"/>
      <c r="LYX33" s="9"/>
      <c r="LYY33" s="9"/>
      <c r="LYZ33" s="9"/>
      <c r="LZA33" s="9"/>
      <c r="LZB33" s="9"/>
      <c r="LZC33" s="9"/>
      <c r="LZD33" s="9"/>
      <c r="LZE33" s="9"/>
      <c r="LZF33" s="9"/>
      <c r="LZG33" s="9"/>
      <c r="LZH33" s="9"/>
      <c r="LZI33" s="9"/>
      <c r="LZJ33" s="9"/>
      <c r="LZK33" s="9"/>
      <c r="LZL33" s="9"/>
      <c r="LZM33" s="9"/>
      <c r="LZN33" s="9"/>
      <c r="LZO33" s="9"/>
      <c r="LZP33" s="9"/>
      <c r="LZQ33" s="9"/>
      <c r="LZR33" s="9"/>
      <c r="LZS33" s="9"/>
      <c r="LZT33" s="9"/>
      <c r="LZU33" s="9"/>
      <c r="LZV33" s="9"/>
      <c r="LZW33" s="9"/>
      <c r="LZX33" s="9"/>
      <c r="LZY33" s="9"/>
      <c r="LZZ33" s="9"/>
      <c r="MAA33" s="9"/>
      <c r="MAB33" s="9"/>
      <c r="MAC33" s="9"/>
      <c r="MAD33" s="9"/>
      <c r="MAE33" s="9"/>
      <c r="MAF33" s="9"/>
      <c r="MAG33" s="9"/>
      <c r="MAH33" s="9"/>
      <c r="MAI33" s="9"/>
      <c r="MAJ33" s="9"/>
      <c r="MAK33" s="9"/>
      <c r="MAL33" s="9"/>
      <c r="MAM33" s="9"/>
      <c r="MAN33" s="9"/>
      <c r="MAO33" s="9"/>
      <c r="MAP33" s="9"/>
      <c r="MAQ33" s="9"/>
      <c r="MAR33" s="9"/>
      <c r="MAS33" s="9"/>
      <c r="MAT33" s="9"/>
      <c r="MAU33" s="9"/>
      <c r="MAV33" s="9"/>
      <c r="MAW33" s="9"/>
      <c r="MAX33" s="9"/>
      <c r="MAY33" s="9"/>
      <c r="MAZ33" s="9"/>
      <c r="MBA33" s="9"/>
      <c r="MBB33" s="9"/>
      <c r="MBC33" s="9"/>
      <c r="MBD33" s="9"/>
      <c r="MBE33" s="9"/>
      <c r="MBF33" s="9"/>
      <c r="MBG33" s="9"/>
      <c r="MBH33" s="9"/>
      <c r="MBI33" s="9"/>
      <c r="MBJ33" s="9"/>
      <c r="MBK33" s="9"/>
      <c r="MBL33" s="9"/>
      <c r="MBM33" s="9"/>
      <c r="MBN33" s="9"/>
      <c r="MBO33" s="9"/>
      <c r="MBP33" s="9"/>
      <c r="MBQ33" s="9"/>
      <c r="MBR33" s="9"/>
      <c r="MBS33" s="9"/>
      <c r="MBT33" s="9"/>
      <c r="MBU33" s="9"/>
      <c r="MBV33" s="9"/>
      <c r="MBW33" s="9"/>
      <c r="MBX33" s="9"/>
      <c r="MBY33" s="9"/>
      <c r="MBZ33" s="9"/>
      <c r="MCA33" s="9"/>
      <c r="MCB33" s="9"/>
      <c r="MCC33" s="9"/>
      <c r="MCD33" s="9"/>
      <c r="MCE33" s="9"/>
      <c r="MCF33" s="9"/>
      <c r="MCG33" s="9"/>
      <c r="MCH33" s="9"/>
      <c r="MCI33" s="9"/>
      <c r="MCJ33" s="9"/>
      <c r="MCK33" s="9"/>
      <c r="MCL33" s="9"/>
      <c r="MCM33" s="9"/>
      <c r="MCN33" s="9"/>
      <c r="MCO33" s="9"/>
      <c r="MCP33" s="9"/>
      <c r="MCQ33" s="9"/>
      <c r="MCR33" s="9"/>
      <c r="MCS33" s="9"/>
      <c r="MCT33" s="9"/>
      <c r="MCU33" s="9"/>
      <c r="MCV33" s="9"/>
      <c r="MCW33" s="9"/>
      <c r="MCX33" s="9"/>
      <c r="MCY33" s="9"/>
      <c r="MCZ33" s="9"/>
      <c r="MDA33" s="9"/>
      <c r="MDB33" s="9"/>
      <c r="MDC33" s="9"/>
      <c r="MDD33" s="9"/>
      <c r="MDE33" s="9"/>
      <c r="MDF33" s="9"/>
      <c r="MDG33" s="9"/>
      <c r="MDH33" s="9"/>
      <c r="MDI33" s="9"/>
      <c r="MDJ33" s="9"/>
      <c r="MDK33" s="9"/>
      <c r="MDL33" s="9"/>
      <c r="MDM33" s="9"/>
      <c r="MDN33" s="9"/>
      <c r="MDO33" s="9"/>
      <c r="MDP33" s="9"/>
      <c r="MDQ33" s="9"/>
      <c r="MDR33" s="9"/>
      <c r="MDS33" s="9"/>
      <c r="MDT33" s="9"/>
      <c r="MDU33" s="9"/>
      <c r="MDV33" s="9"/>
      <c r="MDW33" s="9"/>
      <c r="MDX33" s="9"/>
      <c r="MDY33" s="9"/>
      <c r="MDZ33" s="9"/>
      <c r="MEA33" s="9"/>
      <c r="MEB33" s="9"/>
      <c r="MEC33" s="9"/>
      <c r="MED33" s="9"/>
      <c r="MEE33" s="9"/>
      <c r="MEF33" s="9"/>
      <c r="MEG33" s="9"/>
      <c r="MEH33" s="9"/>
      <c r="MEI33" s="9"/>
      <c r="MEJ33" s="9"/>
      <c r="MEK33" s="9"/>
      <c r="MEL33" s="9"/>
      <c r="MEM33" s="9"/>
      <c r="MEN33" s="9"/>
      <c r="MEO33" s="9"/>
      <c r="MEP33" s="9"/>
      <c r="MEQ33" s="9"/>
      <c r="MER33" s="9"/>
      <c r="MES33" s="9"/>
      <c r="MET33" s="9"/>
      <c r="MEU33" s="9"/>
      <c r="MEV33" s="9"/>
      <c r="MEW33" s="9"/>
      <c r="MEX33" s="9"/>
      <c r="MEY33" s="9"/>
      <c r="MEZ33" s="9"/>
      <c r="MFA33" s="9"/>
      <c r="MFB33" s="9"/>
      <c r="MFC33" s="9"/>
      <c r="MFD33" s="9"/>
      <c r="MFE33" s="9"/>
      <c r="MFF33" s="9"/>
      <c r="MFG33" s="9"/>
      <c r="MFH33" s="9"/>
      <c r="MFI33" s="9"/>
      <c r="MFJ33" s="9"/>
      <c r="MFK33" s="9"/>
      <c r="MFL33" s="9"/>
      <c r="MFM33" s="9"/>
      <c r="MFN33" s="9"/>
      <c r="MFO33" s="9"/>
      <c r="MFP33" s="9"/>
      <c r="MFQ33" s="9"/>
      <c r="MFR33" s="9"/>
      <c r="MFS33" s="9"/>
      <c r="MFT33" s="9"/>
      <c r="MFU33" s="9"/>
      <c r="MFV33" s="9"/>
      <c r="MFW33" s="9"/>
      <c r="MFX33" s="9"/>
      <c r="MFY33" s="9"/>
      <c r="MFZ33" s="9"/>
      <c r="MGA33" s="9"/>
      <c r="MGB33" s="9"/>
      <c r="MGC33" s="9"/>
      <c r="MGD33" s="9"/>
      <c r="MGE33" s="9"/>
      <c r="MGF33" s="9"/>
      <c r="MGG33" s="9"/>
      <c r="MGH33" s="9"/>
      <c r="MGI33" s="9"/>
      <c r="MGJ33" s="9"/>
      <c r="MGK33" s="9"/>
      <c r="MGL33" s="9"/>
      <c r="MGM33" s="9"/>
      <c r="MGN33" s="9"/>
      <c r="MGO33" s="9"/>
      <c r="MGP33" s="9"/>
      <c r="MGQ33" s="9"/>
      <c r="MGR33" s="9"/>
      <c r="MGS33" s="9"/>
      <c r="MGT33" s="9"/>
      <c r="MGU33" s="9"/>
      <c r="MGV33" s="9"/>
      <c r="MGW33" s="9"/>
      <c r="MGX33" s="9"/>
      <c r="MGY33" s="9"/>
      <c r="MGZ33" s="9"/>
      <c r="MHA33" s="9"/>
      <c r="MHB33" s="9"/>
      <c r="MHC33" s="9"/>
      <c r="MHD33" s="9"/>
      <c r="MHE33" s="9"/>
      <c r="MHF33" s="9"/>
      <c r="MHG33" s="9"/>
      <c r="MHH33" s="9"/>
      <c r="MHI33" s="9"/>
      <c r="MHJ33" s="9"/>
      <c r="MHK33" s="9"/>
      <c r="MHL33" s="9"/>
      <c r="MHM33" s="9"/>
      <c r="MHN33" s="9"/>
      <c r="MHO33" s="9"/>
      <c r="MHP33" s="9"/>
      <c r="MHQ33" s="9"/>
      <c r="MHR33" s="9"/>
      <c r="MHS33" s="9"/>
      <c r="MHT33" s="9"/>
      <c r="MHU33" s="9"/>
      <c r="MHV33" s="9"/>
      <c r="MHW33" s="9"/>
      <c r="MHX33" s="9"/>
      <c r="MHY33" s="9"/>
      <c r="MHZ33" s="9"/>
      <c r="MIA33" s="9"/>
      <c r="MIB33" s="9"/>
      <c r="MIC33" s="9"/>
      <c r="MID33" s="9"/>
      <c r="MIE33" s="9"/>
      <c r="MIF33" s="9"/>
      <c r="MIG33" s="9"/>
      <c r="MIH33" s="9"/>
      <c r="MII33" s="9"/>
      <c r="MIJ33" s="9"/>
      <c r="MIK33" s="9"/>
      <c r="MIL33" s="9"/>
      <c r="MIM33" s="9"/>
      <c r="MIN33" s="9"/>
      <c r="MIO33" s="9"/>
      <c r="MIP33" s="9"/>
      <c r="MIQ33" s="9"/>
      <c r="MIR33" s="9"/>
      <c r="MIS33" s="9"/>
      <c r="MIT33" s="9"/>
      <c r="MIU33" s="9"/>
      <c r="MIV33" s="9"/>
      <c r="MIW33" s="9"/>
      <c r="MIX33" s="9"/>
      <c r="MIY33" s="9"/>
      <c r="MIZ33" s="9"/>
      <c r="MJA33" s="9"/>
      <c r="MJB33" s="9"/>
      <c r="MJC33" s="9"/>
      <c r="MJD33" s="9"/>
      <c r="MJE33" s="9"/>
      <c r="MJF33" s="9"/>
      <c r="MJG33" s="9"/>
      <c r="MJH33" s="9"/>
      <c r="MJI33" s="9"/>
      <c r="MJJ33" s="9"/>
      <c r="MJK33" s="9"/>
      <c r="MJL33" s="9"/>
      <c r="MJM33" s="9"/>
      <c r="MJN33" s="9"/>
      <c r="MJO33" s="9"/>
      <c r="MJP33" s="9"/>
      <c r="MJQ33" s="9"/>
      <c r="MJR33" s="9"/>
      <c r="MJS33" s="9"/>
      <c r="MJT33" s="9"/>
      <c r="MJU33" s="9"/>
      <c r="MJV33" s="9"/>
      <c r="MJW33" s="9"/>
      <c r="MJX33" s="9"/>
      <c r="MJY33" s="9"/>
      <c r="MJZ33" s="9"/>
      <c r="MKA33" s="9"/>
      <c r="MKB33" s="9"/>
      <c r="MKC33" s="9"/>
      <c r="MKD33" s="9"/>
      <c r="MKE33" s="9"/>
      <c r="MKF33" s="9"/>
      <c r="MKG33" s="9"/>
      <c r="MKH33" s="9"/>
      <c r="MKI33" s="9"/>
      <c r="MKJ33" s="9"/>
      <c r="MKK33" s="9"/>
      <c r="MKL33" s="9"/>
      <c r="MKM33" s="9"/>
      <c r="MKN33" s="9"/>
      <c r="MKO33" s="9"/>
      <c r="MKP33" s="9"/>
      <c r="MKQ33" s="9"/>
      <c r="MKR33" s="9"/>
      <c r="MKS33" s="9"/>
      <c r="MKT33" s="9"/>
      <c r="MKU33" s="9"/>
      <c r="MKV33" s="9"/>
      <c r="MKW33" s="9"/>
      <c r="MKX33" s="9"/>
      <c r="MKY33" s="9"/>
      <c r="MKZ33" s="9"/>
      <c r="MLA33" s="9"/>
      <c r="MLB33" s="9"/>
      <c r="MLC33" s="9"/>
      <c r="MLD33" s="9"/>
      <c r="MLE33" s="9"/>
      <c r="MLF33" s="9"/>
      <c r="MLG33" s="9"/>
      <c r="MLH33" s="9"/>
      <c r="MLI33" s="9"/>
      <c r="MLJ33" s="9"/>
      <c r="MLK33" s="9"/>
      <c r="MLL33" s="9"/>
      <c r="MLM33" s="9"/>
      <c r="MLN33" s="9"/>
      <c r="MLO33" s="9"/>
      <c r="MLP33" s="9"/>
      <c r="MLQ33" s="9"/>
      <c r="MLR33" s="9"/>
      <c r="MLS33" s="9"/>
      <c r="MLT33" s="9"/>
      <c r="MLU33" s="9"/>
      <c r="MLV33" s="9"/>
      <c r="MLW33" s="9"/>
      <c r="MLX33" s="9"/>
      <c r="MLY33" s="9"/>
      <c r="MLZ33" s="9"/>
      <c r="MMA33" s="9"/>
      <c r="MMB33" s="9"/>
      <c r="MMC33" s="9"/>
      <c r="MMD33" s="9"/>
      <c r="MME33" s="9"/>
      <c r="MMF33" s="9"/>
      <c r="MMG33" s="9"/>
      <c r="MMH33" s="9"/>
      <c r="MMI33" s="9"/>
      <c r="MMJ33" s="9"/>
      <c r="MMK33" s="9"/>
      <c r="MML33" s="9"/>
      <c r="MMM33" s="9"/>
      <c r="MMN33" s="9"/>
      <c r="MMO33" s="9"/>
      <c r="MMP33" s="9"/>
      <c r="MMQ33" s="9"/>
      <c r="MMR33" s="9"/>
      <c r="MMS33" s="9"/>
      <c r="MMT33" s="9"/>
      <c r="MMU33" s="9"/>
      <c r="MMV33" s="9"/>
      <c r="MMW33" s="9"/>
      <c r="MMX33" s="9"/>
      <c r="MMY33" s="9"/>
      <c r="MMZ33" s="9"/>
      <c r="MNA33" s="9"/>
      <c r="MNB33" s="9"/>
      <c r="MNC33" s="9"/>
      <c r="MND33" s="9"/>
      <c r="MNE33" s="9"/>
      <c r="MNF33" s="9"/>
      <c r="MNG33" s="9"/>
      <c r="MNH33" s="9"/>
      <c r="MNI33" s="9"/>
      <c r="MNJ33" s="9"/>
      <c r="MNK33" s="9"/>
      <c r="MNL33" s="9"/>
      <c r="MNM33" s="9"/>
      <c r="MNN33" s="9"/>
      <c r="MNO33" s="9"/>
      <c r="MNP33" s="9"/>
      <c r="MNQ33" s="9"/>
      <c r="MNR33" s="9"/>
      <c r="MNS33" s="9"/>
      <c r="MNT33" s="9"/>
      <c r="MNU33" s="9"/>
      <c r="MNV33" s="9"/>
      <c r="MNW33" s="9"/>
      <c r="MNX33" s="9"/>
      <c r="MNY33" s="9"/>
      <c r="MNZ33" s="9"/>
      <c r="MOA33" s="9"/>
      <c r="MOB33" s="9"/>
      <c r="MOC33" s="9"/>
      <c r="MOD33" s="9"/>
      <c r="MOE33" s="9"/>
      <c r="MOF33" s="9"/>
      <c r="MOG33" s="9"/>
      <c r="MOH33" s="9"/>
      <c r="MOI33" s="9"/>
      <c r="MOJ33" s="9"/>
      <c r="MOK33" s="9"/>
      <c r="MOL33" s="9"/>
      <c r="MOM33" s="9"/>
      <c r="MON33" s="9"/>
      <c r="MOO33" s="9"/>
      <c r="MOP33" s="9"/>
      <c r="MOQ33" s="9"/>
      <c r="MOR33" s="9"/>
      <c r="MOS33" s="9"/>
      <c r="MOT33" s="9"/>
      <c r="MOU33" s="9"/>
      <c r="MOV33" s="9"/>
      <c r="MOW33" s="9"/>
      <c r="MOX33" s="9"/>
      <c r="MOY33" s="9"/>
      <c r="MOZ33" s="9"/>
      <c r="MPA33" s="9"/>
      <c r="MPB33" s="9"/>
      <c r="MPC33" s="9"/>
      <c r="MPD33" s="9"/>
      <c r="MPE33" s="9"/>
      <c r="MPF33" s="9"/>
      <c r="MPG33" s="9"/>
      <c r="MPH33" s="9"/>
      <c r="MPI33" s="9"/>
      <c r="MPJ33" s="9"/>
      <c r="MPK33" s="9"/>
      <c r="MPL33" s="9"/>
      <c r="MPM33" s="9"/>
      <c r="MPN33" s="9"/>
      <c r="MPO33" s="9"/>
      <c r="MPP33" s="9"/>
      <c r="MPQ33" s="9"/>
      <c r="MPR33" s="9"/>
      <c r="MPS33" s="9"/>
      <c r="MPT33" s="9"/>
      <c r="MPU33" s="9"/>
      <c r="MPV33" s="9"/>
      <c r="MPW33" s="9"/>
      <c r="MPX33" s="9"/>
      <c r="MPY33" s="9"/>
      <c r="MPZ33" s="9"/>
      <c r="MQA33" s="9"/>
      <c r="MQB33" s="9"/>
      <c r="MQC33" s="9"/>
      <c r="MQD33" s="9"/>
      <c r="MQE33" s="9"/>
      <c r="MQF33" s="9"/>
      <c r="MQG33" s="9"/>
      <c r="MQH33" s="9"/>
      <c r="MQI33" s="9"/>
      <c r="MQJ33" s="9"/>
      <c r="MQK33" s="9"/>
      <c r="MQL33" s="9"/>
      <c r="MQM33" s="9"/>
      <c r="MQN33" s="9"/>
      <c r="MQO33" s="9"/>
      <c r="MQP33" s="9"/>
      <c r="MQQ33" s="9"/>
      <c r="MQR33" s="9"/>
      <c r="MQS33" s="9"/>
      <c r="MQT33" s="9"/>
      <c r="MQU33" s="9"/>
      <c r="MQV33" s="9"/>
      <c r="MQW33" s="9"/>
      <c r="MQX33" s="9"/>
      <c r="MQY33" s="9"/>
      <c r="MQZ33" s="9"/>
      <c r="MRA33" s="9"/>
      <c r="MRB33" s="9"/>
      <c r="MRC33" s="9"/>
      <c r="MRD33" s="9"/>
      <c r="MRE33" s="9"/>
      <c r="MRF33" s="9"/>
      <c r="MRG33" s="9"/>
      <c r="MRH33" s="9"/>
      <c r="MRI33" s="9"/>
      <c r="MRJ33" s="9"/>
      <c r="MRK33" s="9"/>
      <c r="MRL33" s="9"/>
      <c r="MRM33" s="9"/>
      <c r="MRN33" s="9"/>
      <c r="MRO33" s="9"/>
      <c r="MRP33" s="9"/>
      <c r="MRQ33" s="9"/>
      <c r="MRR33" s="9"/>
      <c r="MRS33" s="9"/>
      <c r="MRT33" s="9"/>
      <c r="MRU33" s="9"/>
      <c r="MRV33" s="9"/>
      <c r="MRW33" s="9"/>
      <c r="MRX33" s="9"/>
      <c r="MRY33" s="9"/>
      <c r="MRZ33" s="9"/>
      <c r="MSA33" s="9"/>
      <c r="MSB33" s="9"/>
      <c r="MSC33" s="9"/>
      <c r="MSD33" s="9"/>
      <c r="MSE33" s="9"/>
      <c r="MSF33" s="9"/>
      <c r="MSG33" s="9"/>
      <c r="MSH33" s="9"/>
      <c r="MSI33" s="9"/>
      <c r="MSJ33" s="9"/>
      <c r="MSK33" s="9"/>
      <c r="MSL33" s="9"/>
      <c r="MSM33" s="9"/>
      <c r="MSN33" s="9"/>
      <c r="MSO33" s="9"/>
      <c r="MSP33" s="9"/>
      <c r="MSQ33" s="9"/>
      <c r="MSR33" s="9"/>
      <c r="MSS33" s="9"/>
      <c r="MST33" s="9"/>
      <c r="MSU33" s="9"/>
      <c r="MSV33" s="9"/>
      <c r="MSW33" s="9"/>
      <c r="MSX33" s="9"/>
      <c r="MSY33" s="9"/>
      <c r="MSZ33" s="9"/>
      <c r="MTA33" s="9"/>
      <c r="MTB33" s="9"/>
      <c r="MTC33" s="9"/>
      <c r="MTD33" s="9"/>
      <c r="MTE33" s="9"/>
      <c r="MTF33" s="9"/>
      <c r="MTG33" s="9"/>
      <c r="MTH33" s="9"/>
      <c r="MTI33" s="9"/>
      <c r="MTJ33" s="9"/>
      <c r="MTK33" s="9"/>
      <c r="MTL33" s="9"/>
      <c r="MTM33" s="9"/>
      <c r="MTN33" s="9"/>
      <c r="MTO33" s="9"/>
      <c r="MTP33" s="9"/>
      <c r="MTQ33" s="9"/>
      <c r="MTR33" s="9"/>
      <c r="MTS33" s="9"/>
      <c r="MTT33" s="9"/>
      <c r="MTU33" s="9"/>
      <c r="MTV33" s="9"/>
      <c r="MTW33" s="9"/>
      <c r="MTX33" s="9"/>
      <c r="MTY33" s="9"/>
      <c r="MTZ33" s="9"/>
      <c r="MUA33" s="9"/>
      <c r="MUB33" s="9"/>
      <c r="MUC33" s="9"/>
      <c r="MUD33" s="9"/>
      <c r="MUE33" s="9"/>
      <c r="MUF33" s="9"/>
      <c r="MUG33" s="9"/>
      <c r="MUH33" s="9"/>
      <c r="MUI33" s="9"/>
      <c r="MUJ33" s="9"/>
      <c r="MUK33" s="9"/>
      <c r="MUL33" s="9"/>
      <c r="MUM33" s="9"/>
      <c r="MUN33" s="9"/>
      <c r="MUO33" s="9"/>
      <c r="MUP33" s="9"/>
      <c r="MUQ33" s="9"/>
      <c r="MUR33" s="9"/>
      <c r="MUS33" s="9"/>
      <c r="MUT33" s="9"/>
      <c r="MUU33" s="9"/>
      <c r="MUV33" s="9"/>
      <c r="MUW33" s="9"/>
      <c r="MUX33" s="9"/>
      <c r="MUY33" s="9"/>
      <c r="MUZ33" s="9"/>
      <c r="MVA33" s="9"/>
      <c r="MVB33" s="9"/>
      <c r="MVC33" s="9"/>
      <c r="MVD33" s="9"/>
      <c r="MVE33" s="9"/>
      <c r="MVF33" s="9"/>
      <c r="MVG33" s="9"/>
      <c r="MVH33" s="9"/>
      <c r="MVI33" s="9"/>
      <c r="MVJ33" s="9"/>
      <c r="MVK33" s="9"/>
      <c r="MVL33" s="9"/>
      <c r="MVM33" s="9"/>
      <c r="MVN33" s="9"/>
      <c r="MVO33" s="9"/>
      <c r="MVP33" s="9"/>
      <c r="MVQ33" s="9"/>
      <c r="MVR33" s="9"/>
      <c r="MVS33" s="9"/>
      <c r="MVT33" s="9"/>
      <c r="MVU33" s="9"/>
      <c r="MVV33" s="9"/>
      <c r="MVW33" s="9"/>
      <c r="MVX33" s="9"/>
      <c r="MVY33" s="9"/>
      <c r="MVZ33" s="9"/>
      <c r="MWA33" s="9"/>
      <c r="MWB33" s="9"/>
      <c r="MWC33" s="9"/>
      <c r="MWD33" s="9"/>
      <c r="MWE33" s="9"/>
      <c r="MWF33" s="9"/>
      <c r="MWG33" s="9"/>
      <c r="MWH33" s="9"/>
      <c r="MWI33" s="9"/>
      <c r="MWJ33" s="9"/>
      <c r="MWK33" s="9"/>
      <c r="MWL33" s="9"/>
      <c r="MWM33" s="9"/>
      <c r="MWN33" s="9"/>
      <c r="MWO33" s="9"/>
      <c r="MWP33" s="9"/>
      <c r="MWQ33" s="9"/>
      <c r="MWR33" s="9"/>
      <c r="MWS33" s="9"/>
      <c r="MWT33" s="9"/>
      <c r="MWU33" s="9"/>
      <c r="MWV33" s="9"/>
      <c r="MWW33" s="9"/>
      <c r="MWX33" s="9"/>
      <c r="MWY33" s="9"/>
      <c r="MWZ33" s="9"/>
      <c r="MXA33" s="9"/>
      <c r="MXB33" s="9"/>
      <c r="MXC33" s="9"/>
      <c r="MXD33" s="9"/>
      <c r="MXE33" s="9"/>
      <c r="MXF33" s="9"/>
      <c r="MXG33" s="9"/>
      <c r="MXH33" s="9"/>
      <c r="MXI33" s="9"/>
      <c r="MXJ33" s="9"/>
      <c r="MXK33" s="9"/>
      <c r="MXL33" s="9"/>
      <c r="MXM33" s="9"/>
      <c r="MXN33" s="9"/>
      <c r="MXO33" s="9"/>
      <c r="MXP33" s="9"/>
      <c r="MXQ33" s="9"/>
      <c r="MXR33" s="9"/>
      <c r="MXS33" s="9"/>
      <c r="MXT33" s="9"/>
      <c r="MXU33" s="9"/>
      <c r="MXV33" s="9"/>
      <c r="MXW33" s="9"/>
      <c r="MXX33" s="9"/>
      <c r="MXY33" s="9"/>
      <c r="MXZ33" s="9"/>
      <c r="MYA33" s="9"/>
      <c r="MYB33" s="9"/>
      <c r="MYC33" s="9"/>
      <c r="MYD33" s="9"/>
      <c r="MYE33" s="9"/>
      <c r="MYF33" s="9"/>
      <c r="MYG33" s="9"/>
      <c r="MYH33" s="9"/>
      <c r="MYI33" s="9"/>
      <c r="MYJ33" s="9"/>
      <c r="MYK33" s="9"/>
      <c r="MYL33" s="9"/>
      <c r="MYM33" s="9"/>
      <c r="MYN33" s="9"/>
      <c r="MYO33" s="9"/>
      <c r="MYP33" s="9"/>
      <c r="MYQ33" s="9"/>
      <c r="MYR33" s="9"/>
      <c r="MYS33" s="9"/>
      <c r="MYT33" s="9"/>
      <c r="MYU33" s="9"/>
      <c r="MYV33" s="9"/>
      <c r="MYW33" s="9"/>
      <c r="MYX33" s="9"/>
      <c r="MYY33" s="9"/>
      <c r="MYZ33" s="9"/>
      <c r="MZA33" s="9"/>
      <c r="MZB33" s="9"/>
      <c r="MZC33" s="9"/>
      <c r="MZD33" s="9"/>
      <c r="MZE33" s="9"/>
      <c r="MZF33" s="9"/>
      <c r="MZG33" s="9"/>
      <c r="MZH33" s="9"/>
      <c r="MZI33" s="9"/>
      <c r="MZJ33" s="9"/>
      <c r="MZK33" s="9"/>
      <c r="MZL33" s="9"/>
      <c r="MZM33" s="9"/>
      <c r="MZN33" s="9"/>
      <c r="MZO33" s="9"/>
      <c r="MZP33" s="9"/>
      <c r="MZQ33" s="9"/>
      <c r="MZR33" s="9"/>
      <c r="MZS33" s="9"/>
      <c r="MZT33" s="9"/>
      <c r="MZU33" s="9"/>
      <c r="MZV33" s="9"/>
      <c r="MZW33" s="9"/>
      <c r="MZX33" s="9"/>
      <c r="MZY33" s="9"/>
      <c r="MZZ33" s="9"/>
      <c r="NAA33" s="9"/>
      <c r="NAB33" s="9"/>
      <c r="NAC33" s="9"/>
      <c r="NAD33" s="9"/>
      <c r="NAE33" s="9"/>
      <c r="NAF33" s="9"/>
      <c r="NAG33" s="9"/>
      <c r="NAH33" s="9"/>
      <c r="NAI33" s="9"/>
      <c r="NAJ33" s="9"/>
      <c r="NAK33" s="9"/>
      <c r="NAL33" s="9"/>
      <c r="NAM33" s="9"/>
      <c r="NAN33" s="9"/>
      <c r="NAO33" s="9"/>
      <c r="NAP33" s="9"/>
      <c r="NAQ33" s="9"/>
      <c r="NAR33" s="9"/>
      <c r="NAS33" s="9"/>
      <c r="NAT33" s="9"/>
      <c r="NAU33" s="9"/>
      <c r="NAV33" s="9"/>
      <c r="NAW33" s="9"/>
      <c r="NAX33" s="9"/>
      <c r="NAY33" s="9"/>
      <c r="NAZ33" s="9"/>
      <c r="NBA33" s="9"/>
      <c r="NBB33" s="9"/>
      <c r="NBC33" s="9"/>
      <c r="NBD33" s="9"/>
      <c r="NBE33" s="9"/>
      <c r="NBF33" s="9"/>
      <c r="NBG33" s="9"/>
      <c r="NBH33" s="9"/>
      <c r="NBI33" s="9"/>
      <c r="NBJ33" s="9"/>
      <c r="NBK33" s="9"/>
      <c r="NBL33" s="9"/>
      <c r="NBM33" s="9"/>
      <c r="NBN33" s="9"/>
      <c r="NBO33" s="9"/>
      <c r="NBP33" s="9"/>
      <c r="NBQ33" s="9"/>
      <c r="NBR33" s="9"/>
      <c r="NBS33" s="9"/>
      <c r="NBT33" s="9"/>
      <c r="NBU33" s="9"/>
      <c r="NBV33" s="9"/>
      <c r="NBW33" s="9"/>
      <c r="NBX33" s="9"/>
      <c r="NBY33" s="9"/>
      <c r="NBZ33" s="9"/>
      <c r="NCA33" s="9"/>
      <c r="NCB33" s="9"/>
      <c r="NCC33" s="9"/>
      <c r="NCD33" s="9"/>
      <c r="NCE33" s="9"/>
      <c r="NCF33" s="9"/>
      <c r="NCG33" s="9"/>
      <c r="NCH33" s="9"/>
      <c r="NCI33" s="9"/>
      <c r="NCJ33" s="9"/>
      <c r="NCK33" s="9"/>
      <c r="NCL33" s="9"/>
      <c r="NCM33" s="9"/>
      <c r="NCN33" s="9"/>
      <c r="NCO33" s="9"/>
      <c r="NCP33" s="9"/>
      <c r="NCQ33" s="9"/>
      <c r="NCR33" s="9"/>
      <c r="NCS33" s="9"/>
      <c r="NCT33" s="9"/>
      <c r="NCU33" s="9"/>
      <c r="NCV33" s="9"/>
      <c r="NCW33" s="9"/>
      <c r="NCX33" s="9"/>
      <c r="NCY33" s="9"/>
      <c r="NCZ33" s="9"/>
      <c r="NDA33" s="9"/>
      <c r="NDB33" s="9"/>
      <c r="NDC33" s="9"/>
      <c r="NDD33" s="9"/>
      <c r="NDE33" s="9"/>
      <c r="NDF33" s="9"/>
      <c r="NDG33" s="9"/>
      <c r="NDH33" s="9"/>
      <c r="NDI33" s="9"/>
      <c r="NDJ33" s="9"/>
      <c r="NDK33" s="9"/>
      <c r="NDL33" s="9"/>
      <c r="NDM33" s="9"/>
      <c r="NDN33" s="9"/>
      <c r="NDO33" s="9"/>
      <c r="NDP33" s="9"/>
      <c r="NDQ33" s="9"/>
      <c r="NDR33" s="9"/>
      <c r="NDS33" s="9"/>
      <c r="NDT33" s="9"/>
      <c r="NDU33" s="9"/>
      <c r="NDV33" s="9"/>
      <c r="NDW33" s="9"/>
      <c r="NDX33" s="9"/>
      <c r="NDY33" s="9"/>
      <c r="NDZ33" s="9"/>
      <c r="NEA33" s="9"/>
      <c r="NEB33" s="9"/>
      <c r="NEC33" s="9"/>
      <c r="NED33" s="9"/>
      <c r="NEE33" s="9"/>
      <c r="NEF33" s="9"/>
      <c r="NEG33" s="9"/>
      <c r="NEH33" s="9"/>
      <c r="NEI33" s="9"/>
      <c r="NEJ33" s="9"/>
      <c r="NEK33" s="9"/>
      <c r="NEL33" s="9"/>
      <c r="NEM33" s="9"/>
      <c r="NEN33" s="9"/>
      <c r="NEO33" s="9"/>
      <c r="NEP33" s="9"/>
      <c r="NEQ33" s="9"/>
      <c r="NER33" s="9"/>
      <c r="NES33" s="9"/>
      <c r="NET33" s="9"/>
      <c r="NEU33" s="9"/>
      <c r="NEV33" s="9"/>
      <c r="NEW33" s="9"/>
      <c r="NEX33" s="9"/>
      <c r="NEY33" s="9"/>
      <c r="NEZ33" s="9"/>
      <c r="NFA33" s="9"/>
      <c r="NFB33" s="9"/>
      <c r="NFC33" s="9"/>
      <c r="NFD33" s="9"/>
      <c r="NFE33" s="9"/>
      <c r="NFF33" s="9"/>
      <c r="NFG33" s="9"/>
      <c r="NFH33" s="9"/>
      <c r="NFI33" s="9"/>
      <c r="NFJ33" s="9"/>
      <c r="NFK33" s="9"/>
      <c r="NFL33" s="9"/>
      <c r="NFM33" s="9"/>
      <c r="NFN33" s="9"/>
      <c r="NFO33" s="9"/>
      <c r="NFP33" s="9"/>
      <c r="NFQ33" s="9"/>
      <c r="NFR33" s="9"/>
      <c r="NFS33" s="9"/>
      <c r="NFT33" s="9"/>
      <c r="NFU33" s="9"/>
      <c r="NFV33" s="9"/>
      <c r="NFW33" s="9"/>
      <c r="NFX33" s="9"/>
      <c r="NFY33" s="9"/>
      <c r="NFZ33" s="9"/>
      <c r="NGA33" s="9"/>
      <c r="NGB33" s="9"/>
      <c r="NGC33" s="9"/>
      <c r="NGD33" s="9"/>
      <c r="NGE33" s="9"/>
      <c r="NGF33" s="9"/>
      <c r="NGG33" s="9"/>
      <c r="NGH33" s="9"/>
      <c r="NGI33" s="9"/>
      <c r="NGJ33" s="9"/>
      <c r="NGK33" s="9"/>
      <c r="NGL33" s="9"/>
      <c r="NGM33" s="9"/>
      <c r="NGN33" s="9"/>
      <c r="NGO33" s="9"/>
      <c r="NGP33" s="9"/>
      <c r="NGQ33" s="9"/>
      <c r="NGR33" s="9"/>
      <c r="NGS33" s="9"/>
      <c r="NGT33" s="9"/>
      <c r="NGU33" s="9"/>
      <c r="NGV33" s="9"/>
      <c r="NGW33" s="9"/>
      <c r="NGX33" s="9"/>
      <c r="NGY33" s="9"/>
      <c r="NGZ33" s="9"/>
      <c r="NHA33" s="9"/>
      <c r="NHB33" s="9"/>
      <c r="NHC33" s="9"/>
      <c r="NHD33" s="9"/>
      <c r="NHE33" s="9"/>
      <c r="NHF33" s="9"/>
      <c r="NHG33" s="9"/>
      <c r="NHH33" s="9"/>
      <c r="NHI33" s="9"/>
      <c r="NHJ33" s="9"/>
      <c r="NHK33" s="9"/>
      <c r="NHL33" s="9"/>
      <c r="NHM33" s="9"/>
      <c r="NHN33" s="9"/>
      <c r="NHO33" s="9"/>
      <c r="NHP33" s="9"/>
      <c r="NHQ33" s="9"/>
      <c r="NHR33" s="9"/>
      <c r="NHS33" s="9"/>
      <c r="NHT33" s="9"/>
      <c r="NHU33" s="9"/>
      <c r="NHV33" s="9"/>
      <c r="NHW33" s="9"/>
      <c r="NHX33" s="9"/>
      <c r="NHY33" s="9"/>
      <c r="NHZ33" s="9"/>
      <c r="NIA33" s="9"/>
      <c r="NIB33" s="9"/>
      <c r="NIC33" s="9"/>
      <c r="NID33" s="9"/>
      <c r="NIE33" s="9"/>
      <c r="NIF33" s="9"/>
      <c r="NIG33" s="9"/>
      <c r="NIH33" s="9"/>
      <c r="NII33" s="9"/>
      <c r="NIJ33" s="9"/>
      <c r="NIK33" s="9"/>
      <c r="NIL33" s="9"/>
      <c r="NIM33" s="9"/>
      <c r="NIN33" s="9"/>
      <c r="NIO33" s="9"/>
      <c r="NIP33" s="9"/>
      <c r="NIQ33" s="9"/>
      <c r="NIR33" s="9"/>
      <c r="NIS33" s="9"/>
      <c r="NIT33" s="9"/>
      <c r="NIU33" s="9"/>
      <c r="NIV33" s="9"/>
      <c r="NIW33" s="9"/>
      <c r="NIX33" s="9"/>
      <c r="NIY33" s="9"/>
      <c r="NIZ33" s="9"/>
      <c r="NJA33" s="9"/>
      <c r="NJB33" s="9"/>
      <c r="NJC33" s="9"/>
      <c r="NJD33" s="9"/>
      <c r="NJE33" s="9"/>
      <c r="NJF33" s="9"/>
      <c r="NJG33" s="9"/>
      <c r="NJH33" s="9"/>
      <c r="NJI33" s="9"/>
      <c r="NJJ33" s="9"/>
      <c r="NJK33" s="9"/>
      <c r="NJL33" s="9"/>
      <c r="NJM33" s="9"/>
      <c r="NJN33" s="9"/>
      <c r="NJO33" s="9"/>
      <c r="NJP33" s="9"/>
      <c r="NJQ33" s="9"/>
      <c r="NJR33" s="9"/>
      <c r="NJS33" s="9"/>
      <c r="NJT33" s="9"/>
      <c r="NJU33" s="9"/>
      <c r="NJV33" s="9"/>
      <c r="NJW33" s="9"/>
      <c r="NJX33" s="9"/>
      <c r="NJY33" s="9"/>
      <c r="NJZ33" s="9"/>
      <c r="NKA33" s="9"/>
      <c r="NKB33" s="9"/>
      <c r="NKC33" s="9"/>
      <c r="NKD33" s="9"/>
      <c r="NKE33" s="9"/>
      <c r="NKF33" s="9"/>
      <c r="NKG33" s="9"/>
      <c r="NKH33" s="9"/>
      <c r="NKI33" s="9"/>
      <c r="NKJ33" s="9"/>
      <c r="NKK33" s="9"/>
      <c r="NKL33" s="9"/>
      <c r="NKM33" s="9"/>
      <c r="NKN33" s="9"/>
      <c r="NKO33" s="9"/>
      <c r="NKP33" s="9"/>
      <c r="NKQ33" s="9"/>
      <c r="NKR33" s="9"/>
      <c r="NKS33" s="9"/>
      <c r="NKT33" s="9"/>
      <c r="NKU33" s="9"/>
      <c r="NKV33" s="9"/>
      <c r="NKW33" s="9"/>
      <c r="NKX33" s="9"/>
      <c r="NKY33" s="9"/>
      <c r="NKZ33" s="9"/>
      <c r="NLA33" s="9"/>
      <c r="NLB33" s="9"/>
      <c r="NLC33" s="9"/>
      <c r="NLD33" s="9"/>
      <c r="NLE33" s="9"/>
      <c r="NLF33" s="9"/>
      <c r="NLG33" s="9"/>
      <c r="NLH33" s="9"/>
      <c r="NLI33" s="9"/>
      <c r="NLJ33" s="9"/>
      <c r="NLK33" s="9"/>
      <c r="NLL33" s="9"/>
      <c r="NLM33" s="9"/>
      <c r="NLN33" s="9"/>
      <c r="NLO33" s="9"/>
      <c r="NLP33" s="9"/>
      <c r="NLQ33" s="9"/>
      <c r="NLR33" s="9"/>
      <c r="NLS33" s="9"/>
      <c r="NLT33" s="9"/>
      <c r="NLU33" s="9"/>
      <c r="NLV33" s="9"/>
      <c r="NLW33" s="9"/>
      <c r="NLX33" s="9"/>
      <c r="NLY33" s="9"/>
      <c r="NLZ33" s="9"/>
      <c r="NMA33" s="9"/>
      <c r="NMB33" s="9"/>
      <c r="NMC33" s="9"/>
      <c r="NMD33" s="9"/>
      <c r="NME33" s="9"/>
      <c r="NMF33" s="9"/>
      <c r="NMG33" s="9"/>
      <c r="NMH33" s="9"/>
      <c r="NMI33" s="9"/>
      <c r="NMJ33" s="9"/>
      <c r="NMK33" s="9"/>
      <c r="NML33" s="9"/>
      <c r="NMM33" s="9"/>
      <c r="NMN33" s="9"/>
      <c r="NMO33" s="9"/>
      <c r="NMP33" s="9"/>
      <c r="NMQ33" s="9"/>
      <c r="NMR33" s="9"/>
      <c r="NMS33" s="9"/>
      <c r="NMT33" s="9"/>
      <c r="NMU33" s="9"/>
      <c r="NMV33" s="9"/>
      <c r="NMW33" s="9"/>
      <c r="NMX33" s="9"/>
      <c r="NMY33" s="9"/>
      <c r="NMZ33" s="9"/>
      <c r="NNA33" s="9"/>
      <c r="NNB33" s="9"/>
      <c r="NNC33" s="9"/>
      <c r="NND33" s="9"/>
      <c r="NNE33" s="9"/>
      <c r="NNF33" s="9"/>
      <c r="NNG33" s="9"/>
      <c r="NNH33" s="9"/>
      <c r="NNI33" s="9"/>
      <c r="NNJ33" s="9"/>
      <c r="NNK33" s="9"/>
      <c r="NNL33" s="9"/>
      <c r="NNM33" s="9"/>
      <c r="NNN33" s="9"/>
      <c r="NNO33" s="9"/>
      <c r="NNP33" s="9"/>
      <c r="NNQ33" s="9"/>
      <c r="NNR33" s="9"/>
      <c r="NNS33" s="9"/>
      <c r="NNT33" s="9"/>
      <c r="NNU33" s="9"/>
      <c r="NNV33" s="9"/>
      <c r="NNW33" s="9"/>
      <c r="NNX33" s="9"/>
      <c r="NNY33" s="9"/>
      <c r="NNZ33" s="9"/>
      <c r="NOA33" s="9"/>
      <c r="NOB33" s="9"/>
      <c r="NOC33" s="9"/>
      <c r="NOD33" s="9"/>
      <c r="NOE33" s="9"/>
      <c r="NOF33" s="9"/>
      <c r="NOG33" s="9"/>
      <c r="NOH33" s="9"/>
      <c r="NOI33" s="9"/>
      <c r="NOJ33" s="9"/>
      <c r="NOK33" s="9"/>
      <c r="NOL33" s="9"/>
      <c r="NOM33" s="9"/>
      <c r="NON33" s="9"/>
      <c r="NOO33" s="9"/>
      <c r="NOP33" s="9"/>
      <c r="NOQ33" s="9"/>
      <c r="NOR33" s="9"/>
      <c r="NOS33" s="9"/>
      <c r="NOT33" s="9"/>
      <c r="NOU33" s="9"/>
      <c r="NOV33" s="9"/>
      <c r="NOW33" s="9"/>
      <c r="NOX33" s="9"/>
      <c r="NOY33" s="9"/>
      <c r="NOZ33" s="9"/>
      <c r="NPA33" s="9"/>
      <c r="NPB33" s="9"/>
      <c r="NPC33" s="9"/>
      <c r="NPD33" s="9"/>
      <c r="NPE33" s="9"/>
      <c r="NPF33" s="9"/>
      <c r="NPG33" s="9"/>
      <c r="NPH33" s="9"/>
      <c r="NPI33" s="9"/>
      <c r="NPJ33" s="9"/>
      <c r="NPK33" s="9"/>
      <c r="NPL33" s="9"/>
      <c r="NPM33" s="9"/>
      <c r="NPN33" s="9"/>
      <c r="NPO33" s="9"/>
      <c r="NPP33" s="9"/>
      <c r="NPQ33" s="9"/>
      <c r="NPR33" s="9"/>
      <c r="NPS33" s="9"/>
      <c r="NPT33" s="9"/>
      <c r="NPU33" s="9"/>
      <c r="NPV33" s="9"/>
      <c r="NPW33" s="9"/>
      <c r="NPX33" s="9"/>
      <c r="NPY33" s="9"/>
      <c r="NPZ33" s="9"/>
      <c r="NQA33" s="9"/>
      <c r="NQB33" s="9"/>
      <c r="NQC33" s="9"/>
      <c r="NQD33" s="9"/>
      <c r="NQE33" s="9"/>
      <c r="NQF33" s="9"/>
      <c r="NQG33" s="9"/>
      <c r="NQH33" s="9"/>
      <c r="NQI33" s="9"/>
      <c r="NQJ33" s="9"/>
      <c r="NQK33" s="9"/>
      <c r="NQL33" s="9"/>
      <c r="NQM33" s="9"/>
      <c r="NQN33" s="9"/>
      <c r="NQO33" s="9"/>
      <c r="NQP33" s="9"/>
      <c r="NQQ33" s="9"/>
      <c r="NQR33" s="9"/>
      <c r="NQS33" s="9"/>
      <c r="NQT33" s="9"/>
      <c r="NQU33" s="9"/>
      <c r="NQV33" s="9"/>
      <c r="NQW33" s="9"/>
      <c r="NQX33" s="9"/>
      <c r="NQY33" s="9"/>
      <c r="NQZ33" s="9"/>
      <c r="NRA33" s="9"/>
      <c r="NRB33" s="9"/>
      <c r="NRC33" s="9"/>
      <c r="NRD33" s="9"/>
      <c r="NRE33" s="9"/>
      <c r="NRF33" s="9"/>
      <c r="NRG33" s="9"/>
      <c r="NRH33" s="9"/>
      <c r="NRI33" s="9"/>
      <c r="NRJ33" s="9"/>
      <c r="NRK33" s="9"/>
      <c r="NRL33" s="9"/>
      <c r="NRM33" s="9"/>
      <c r="NRN33" s="9"/>
      <c r="NRO33" s="9"/>
      <c r="NRP33" s="9"/>
      <c r="NRQ33" s="9"/>
      <c r="NRR33" s="9"/>
      <c r="NRS33" s="9"/>
      <c r="NRT33" s="9"/>
      <c r="NRU33" s="9"/>
      <c r="NRV33" s="9"/>
      <c r="NRW33" s="9"/>
      <c r="NRX33" s="9"/>
      <c r="NRY33" s="9"/>
      <c r="NRZ33" s="9"/>
      <c r="NSA33" s="9"/>
      <c r="NSB33" s="9"/>
      <c r="NSC33" s="9"/>
      <c r="NSD33" s="9"/>
      <c r="NSE33" s="9"/>
      <c r="NSF33" s="9"/>
      <c r="NSG33" s="9"/>
      <c r="NSH33" s="9"/>
      <c r="NSI33" s="9"/>
      <c r="NSJ33" s="9"/>
      <c r="NSK33" s="9"/>
      <c r="NSL33" s="9"/>
      <c r="NSM33" s="9"/>
      <c r="NSN33" s="9"/>
      <c r="NSO33" s="9"/>
      <c r="NSP33" s="9"/>
      <c r="NSQ33" s="9"/>
      <c r="NSR33" s="9"/>
      <c r="NSS33" s="9"/>
      <c r="NST33" s="9"/>
      <c r="NSU33" s="9"/>
      <c r="NSV33" s="9"/>
      <c r="NSW33" s="9"/>
      <c r="NSX33" s="9"/>
      <c r="NSY33" s="9"/>
      <c r="NSZ33" s="9"/>
      <c r="NTA33" s="9"/>
      <c r="NTB33" s="9"/>
      <c r="NTC33" s="9"/>
      <c r="NTD33" s="9"/>
      <c r="NTE33" s="9"/>
      <c r="NTF33" s="9"/>
      <c r="NTG33" s="9"/>
      <c r="NTH33" s="9"/>
      <c r="NTI33" s="9"/>
      <c r="NTJ33" s="9"/>
      <c r="NTK33" s="9"/>
      <c r="NTL33" s="9"/>
      <c r="NTM33" s="9"/>
      <c r="NTN33" s="9"/>
      <c r="NTO33" s="9"/>
      <c r="NTP33" s="9"/>
      <c r="NTQ33" s="9"/>
      <c r="NTR33" s="9"/>
      <c r="NTS33" s="9"/>
      <c r="NTT33" s="9"/>
      <c r="NTU33" s="9"/>
      <c r="NTV33" s="9"/>
      <c r="NTW33" s="9"/>
      <c r="NTX33" s="9"/>
      <c r="NTY33" s="9"/>
      <c r="NTZ33" s="9"/>
      <c r="NUA33" s="9"/>
      <c r="NUB33" s="9"/>
      <c r="NUC33" s="9"/>
      <c r="NUD33" s="9"/>
      <c r="NUE33" s="9"/>
      <c r="NUF33" s="9"/>
      <c r="NUG33" s="9"/>
      <c r="NUH33" s="9"/>
      <c r="NUI33" s="9"/>
      <c r="NUJ33" s="9"/>
      <c r="NUK33" s="9"/>
      <c r="NUL33" s="9"/>
      <c r="NUM33" s="9"/>
      <c r="NUN33" s="9"/>
      <c r="NUO33" s="9"/>
      <c r="NUP33" s="9"/>
      <c r="NUQ33" s="9"/>
      <c r="NUR33" s="9"/>
      <c r="NUS33" s="9"/>
      <c r="NUT33" s="9"/>
      <c r="NUU33" s="9"/>
      <c r="NUV33" s="9"/>
      <c r="NUW33" s="9"/>
      <c r="NUX33" s="9"/>
      <c r="NUY33" s="9"/>
      <c r="NUZ33" s="9"/>
      <c r="NVA33" s="9"/>
      <c r="NVB33" s="9"/>
      <c r="NVC33" s="9"/>
      <c r="NVD33" s="9"/>
      <c r="NVE33" s="9"/>
      <c r="NVF33" s="9"/>
      <c r="NVG33" s="9"/>
      <c r="NVH33" s="9"/>
      <c r="NVI33" s="9"/>
      <c r="NVJ33" s="9"/>
      <c r="NVK33" s="9"/>
      <c r="NVL33" s="9"/>
      <c r="NVM33" s="9"/>
      <c r="NVN33" s="9"/>
      <c r="NVO33" s="9"/>
      <c r="NVP33" s="9"/>
      <c r="NVQ33" s="9"/>
      <c r="NVR33" s="9"/>
      <c r="NVS33" s="9"/>
      <c r="NVT33" s="9"/>
      <c r="NVU33" s="9"/>
      <c r="NVV33" s="9"/>
      <c r="NVW33" s="9"/>
      <c r="NVX33" s="9"/>
      <c r="NVY33" s="9"/>
      <c r="NVZ33" s="9"/>
      <c r="NWA33" s="9"/>
      <c r="NWB33" s="9"/>
      <c r="NWC33" s="9"/>
      <c r="NWD33" s="9"/>
      <c r="NWE33" s="9"/>
      <c r="NWF33" s="9"/>
      <c r="NWG33" s="9"/>
      <c r="NWH33" s="9"/>
      <c r="NWI33" s="9"/>
      <c r="NWJ33" s="9"/>
      <c r="NWK33" s="9"/>
      <c r="NWL33" s="9"/>
      <c r="NWM33" s="9"/>
      <c r="NWN33" s="9"/>
      <c r="NWO33" s="9"/>
      <c r="NWP33" s="9"/>
      <c r="NWQ33" s="9"/>
      <c r="NWR33" s="9"/>
      <c r="NWS33" s="9"/>
      <c r="NWT33" s="9"/>
      <c r="NWU33" s="9"/>
      <c r="NWV33" s="9"/>
      <c r="NWW33" s="9"/>
      <c r="NWX33" s="9"/>
      <c r="NWY33" s="9"/>
      <c r="NWZ33" s="9"/>
      <c r="NXA33" s="9"/>
      <c r="NXB33" s="9"/>
      <c r="NXC33" s="9"/>
      <c r="NXD33" s="9"/>
      <c r="NXE33" s="9"/>
      <c r="NXF33" s="9"/>
      <c r="NXG33" s="9"/>
      <c r="NXH33" s="9"/>
      <c r="NXI33" s="9"/>
      <c r="NXJ33" s="9"/>
      <c r="NXK33" s="9"/>
      <c r="NXL33" s="9"/>
      <c r="NXM33" s="9"/>
      <c r="NXN33" s="9"/>
      <c r="NXO33" s="9"/>
      <c r="NXP33" s="9"/>
      <c r="NXQ33" s="9"/>
      <c r="NXR33" s="9"/>
      <c r="NXS33" s="9"/>
      <c r="NXT33" s="9"/>
      <c r="NXU33" s="9"/>
      <c r="NXV33" s="9"/>
      <c r="NXW33" s="9"/>
      <c r="NXX33" s="9"/>
      <c r="NXY33" s="9"/>
      <c r="NXZ33" s="9"/>
      <c r="NYA33" s="9"/>
      <c r="NYB33" s="9"/>
      <c r="NYC33" s="9"/>
      <c r="NYD33" s="9"/>
      <c r="NYE33" s="9"/>
      <c r="NYF33" s="9"/>
      <c r="NYG33" s="9"/>
      <c r="NYH33" s="9"/>
      <c r="NYI33" s="9"/>
      <c r="NYJ33" s="9"/>
      <c r="NYK33" s="9"/>
      <c r="NYL33" s="9"/>
      <c r="NYM33" s="9"/>
      <c r="NYN33" s="9"/>
      <c r="NYO33" s="9"/>
      <c r="NYP33" s="9"/>
      <c r="NYQ33" s="9"/>
      <c r="NYR33" s="9"/>
      <c r="NYS33" s="9"/>
      <c r="NYT33" s="9"/>
      <c r="NYU33" s="9"/>
      <c r="NYV33" s="9"/>
      <c r="NYW33" s="9"/>
      <c r="NYX33" s="9"/>
      <c r="NYY33" s="9"/>
      <c r="NYZ33" s="9"/>
      <c r="NZA33" s="9"/>
      <c r="NZB33" s="9"/>
      <c r="NZC33" s="9"/>
      <c r="NZD33" s="9"/>
      <c r="NZE33" s="9"/>
      <c r="NZF33" s="9"/>
      <c r="NZG33" s="9"/>
      <c r="NZH33" s="9"/>
      <c r="NZI33" s="9"/>
      <c r="NZJ33" s="9"/>
      <c r="NZK33" s="9"/>
      <c r="NZL33" s="9"/>
      <c r="NZM33" s="9"/>
      <c r="NZN33" s="9"/>
      <c r="NZO33" s="9"/>
      <c r="NZP33" s="9"/>
      <c r="NZQ33" s="9"/>
      <c r="NZR33" s="9"/>
      <c r="NZS33" s="9"/>
      <c r="NZT33" s="9"/>
      <c r="NZU33" s="9"/>
      <c r="NZV33" s="9"/>
      <c r="NZW33" s="9"/>
      <c r="NZX33" s="9"/>
      <c r="NZY33" s="9"/>
      <c r="NZZ33" s="9"/>
      <c r="OAA33" s="9"/>
      <c r="OAB33" s="9"/>
      <c r="OAC33" s="9"/>
      <c r="OAD33" s="9"/>
      <c r="OAE33" s="9"/>
      <c r="OAF33" s="9"/>
      <c r="OAG33" s="9"/>
      <c r="OAH33" s="9"/>
      <c r="OAI33" s="9"/>
      <c r="OAJ33" s="9"/>
      <c r="OAK33" s="9"/>
      <c r="OAL33" s="9"/>
      <c r="OAM33" s="9"/>
      <c r="OAN33" s="9"/>
      <c r="OAO33" s="9"/>
      <c r="OAP33" s="9"/>
      <c r="OAQ33" s="9"/>
      <c r="OAR33" s="9"/>
      <c r="OAS33" s="9"/>
      <c r="OAT33" s="9"/>
      <c r="OAU33" s="9"/>
      <c r="OAV33" s="9"/>
      <c r="OAW33" s="9"/>
      <c r="OAX33" s="9"/>
      <c r="OAY33" s="9"/>
      <c r="OAZ33" s="9"/>
      <c r="OBA33" s="9"/>
      <c r="OBB33" s="9"/>
      <c r="OBC33" s="9"/>
      <c r="OBD33" s="9"/>
      <c r="OBE33" s="9"/>
      <c r="OBF33" s="9"/>
      <c r="OBG33" s="9"/>
      <c r="OBH33" s="9"/>
      <c r="OBI33" s="9"/>
      <c r="OBJ33" s="9"/>
      <c r="OBK33" s="9"/>
      <c r="OBL33" s="9"/>
      <c r="OBM33" s="9"/>
      <c r="OBN33" s="9"/>
      <c r="OBO33" s="9"/>
      <c r="OBP33" s="9"/>
      <c r="OBQ33" s="9"/>
      <c r="OBR33" s="9"/>
      <c r="OBS33" s="9"/>
      <c r="OBT33" s="9"/>
      <c r="OBU33" s="9"/>
      <c r="OBV33" s="9"/>
      <c r="OBW33" s="9"/>
      <c r="OBX33" s="9"/>
      <c r="OBY33" s="9"/>
      <c r="OBZ33" s="9"/>
      <c r="OCA33" s="9"/>
      <c r="OCB33" s="9"/>
      <c r="OCC33" s="9"/>
      <c r="OCD33" s="9"/>
      <c r="OCE33" s="9"/>
      <c r="OCF33" s="9"/>
      <c r="OCG33" s="9"/>
      <c r="OCH33" s="9"/>
      <c r="OCI33" s="9"/>
      <c r="OCJ33" s="9"/>
      <c r="OCK33" s="9"/>
      <c r="OCL33" s="9"/>
      <c r="OCM33" s="9"/>
      <c r="OCN33" s="9"/>
      <c r="OCO33" s="9"/>
      <c r="OCP33" s="9"/>
      <c r="OCQ33" s="9"/>
      <c r="OCR33" s="9"/>
      <c r="OCS33" s="9"/>
      <c r="OCT33" s="9"/>
      <c r="OCU33" s="9"/>
      <c r="OCV33" s="9"/>
      <c r="OCW33" s="9"/>
      <c r="OCX33" s="9"/>
      <c r="OCY33" s="9"/>
      <c r="OCZ33" s="9"/>
      <c r="ODA33" s="9"/>
      <c r="ODB33" s="9"/>
      <c r="ODC33" s="9"/>
      <c r="ODD33" s="9"/>
      <c r="ODE33" s="9"/>
      <c r="ODF33" s="9"/>
      <c r="ODG33" s="9"/>
      <c r="ODH33" s="9"/>
      <c r="ODI33" s="9"/>
      <c r="ODJ33" s="9"/>
      <c r="ODK33" s="9"/>
      <c r="ODL33" s="9"/>
      <c r="ODM33" s="9"/>
      <c r="ODN33" s="9"/>
      <c r="ODO33" s="9"/>
      <c r="ODP33" s="9"/>
      <c r="ODQ33" s="9"/>
      <c r="ODR33" s="9"/>
      <c r="ODS33" s="9"/>
      <c r="ODT33" s="9"/>
      <c r="ODU33" s="9"/>
      <c r="ODV33" s="9"/>
      <c r="ODW33" s="9"/>
      <c r="ODX33" s="9"/>
      <c r="ODY33" s="9"/>
      <c r="ODZ33" s="9"/>
      <c r="OEA33" s="9"/>
      <c r="OEB33" s="9"/>
      <c r="OEC33" s="9"/>
      <c r="OED33" s="9"/>
      <c r="OEE33" s="9"/>
      <c r="OEF33" s="9"/>
      <c r="OEG33" s="9"/>
      <c r="OEH33" s="9"/>
      <c r="OEI33" s="9"/>
      <c r="OEJ33" s="9"/>
      <c r="OEK33" s="9"/>
      <c r="OEL33" s="9"/>
      <c r="OEM33" s="9"/>
      <c r="OEN33" s="9"/>
      <c r="OEO33" s="9"/>
      <c r="OEP33" s="9"/>
      <c r="OEQ33" s="9"/>
      <c r="OER33" s="9"/>
      <c r="OES33" s="9"/>
      <c r="OET33" s="9"/>
      <c r="OEU33" s="9"/>
      <c r="OEV33" s="9"/>
      <c r="OEW33" s="9"/>
      <c r="OEX33" s="9"/>
      <c r="OEY33" s="9"/>
      <c r="OEZ33" s="9"/>
      <c r="OFA33" s="9"/>
      <c r="OFB33" s="9"/>
      <c r="OFC33" s="9"/>
      <c r="OFD33" s="9"/>
      <c r="OFE33" s="9"/>
      <c r="OFF33" s="9"/>
      <c r="OFG33" s="9"/>
      <c r="OFH33" s="9"/>
      <c r="OFI33" s="9"/>
      <c r="OFJ33" s="9"/>
      <c r="OFK33" s="9"/>
      <c r="OFL33" s="9"/>
      <c r="OFM33" s="9"/>
      <c r="OFN33" s="9"/>
      <c r="OFO33" s="9"/>
      <c r="OFP33" s="9"/>
      <c r="OFQ33" s="9"/>
      <c r="OFR33" s="9"/>
      <c r="OFS33" s="9"/>
      <c r="OFT33" s="9"/>
      <c r="OFU33" s="9"/>
      <c r="OFV33" s="9"/>
      <c r="OFW33" s="9"/>
      <c r="OFX33" s="9"/>
      <c r="OFY33" s="9"/>
      <c r="OFZ33" s="9"/>
      <c r="OGA33" s="9"/>
      <c r="OGB33" s="9"/>
      <c r="OGC33" s="9"/>
      <c r="OGD33" s="9"/>
      <c r="OGE33" s="9"/>
      <c r="OGF33" s="9"/>
      <c r="OGG33" s="9"/>
      <c r="OGH33" s="9"/>
      <c r="OGI33" s="9"/>
      <c r="OGJ33" s="9"/>
      <c r="OGK33" s="9"/>
      <c r="OGL33" s="9"/>
      <c r="OGM33" s="9"/>
      <c r="OGN33" s="9"/>
      <c r="OGO33" s="9"/>
      <c r="OGP33" s="9"/>
      <c r="OGQ33" s="9"/>
      <c r="OGR33" s="9"/>
      <c r="OGS33" s="9"/>
      <c r="OGT33" s="9"/>
      <c r="OGU33" s="9"/>
      <c r="OGV33" s="9"/>
      <c r="OGW33" s="9"/>
      <c r="OGX33" s="9"/>
      <c r="OGY33" s="9"/>
      <c r="OGZ33" s="9"/>
      <c r="OHA33" s="9"/>
      <c r="OHB33" s="9"/>
      <c r="OHC33" s="9"/>
      <c r="OHD33" s="9"/>
      <c r="OHE33" s="9"/>
      <c r="OHF33" s="9"/>
      <c r="OHG33" s="9"/>
      <c r="OHH33" s="9"/>
      <c r="OHI33" s="9"/>
      <c r="OHJ33" s="9"/>
      <c r="OHK33" s="9"/>
      <c r="OHL33" s="9"/>
      <c r="OHM33" s="9"/>
      <c r="OHN33" s="9"/>
      <c r="OHO33" s="9"/>
      <c r="OHP33" s="9"/>
      <c r="OHQ33" s="9"/>
      <c r="OHR33" s="9"/>
      <c r="OHS33" s="9"/>
      <c r="OHT33" s="9"/>
      <c r="OHU33" s="9"/>
      <c r="OHV33" s="9"/>
      <c r="OHW33" s="9"/>
      <c r="OHX33" s="9"/>
      <c r="OHY33" s="9"/>
      <c r="OHZ33" s="9"/>
      <c r="OIA33" s="9"/>
      <c r="OIB33" s="9"/>
      <c r="OIC33" s="9"/>
      <c r="OID33" s="9"/>
      <c r="OIE33" s="9"/>
      <c r="OIF33" s="9"/>
      <c r="OIG33" s="9"/>
      <c r="OIH33" s="9"/>
      <c r="OII33" s="9"/>
      <c r="OIJ33" s="9"/>
      <c r="OIK33" s="9"/>
      <c r="OIL33" s="9"/>
      <c r="OIM33" s="9"/>
      <c r="OIN33" s="9"/>
      <c r="OIO33" s="9"/>
      <c r="OIP33" s="9"/>
      <c r="OIQ33" s="9"/>
      <c r="OIR33" s="9"/>
      <c r="OIS33" s="9"/>
      <c r="OIT33" s="9"/>
      <c r="OIU33" s="9"/>
      <c r="OIV33" s="9"/>
      <c r="OIW33" s="9"/>
      <c r="OIX33" s="9"/>
      <c r="OIY33" s="9"/>
      <c r="OIZ33" s="9"/>
      <c r="OJA33" s="9"/>
      <c r="OJB33" s="9"/>
      <c r="OJC33" s="9"/>
      <c r="OJD33" s="9"/>
      <c r="OJE33" s="9"/>
      <c r="OJF33" s="9"/>
      <c r="OJG33" s="9"/>
      <c r="OJH33" s="9"/>
      <c r="OJI33" s="9"/>
      <c r="OJJ33" s="9"/>
      <c r="OJK33" s="9"/>
      <c r="OJL33" s="9"/>
      <c r="OJM33" s="9"/>
      <c r="OJN33" s="9"/>
      <c r="OJO33" s="9"/>
      <c r="OJP33" s="9"/>
      <c r="OJQ33" s="9"/>
      <c r="OJR33" s="9"/>
      <c r="OJS33" s="9"/>
      <c r="OJT33" s="9"/>
      <c r="OJU33" s="9"/>
      <c r="OJV33" s="9"/>
      <c r="OJW33" s="9"/>
      <c r="OJX33" s="9"/>
      <c r="OJY33" s="9"/>
      <c r="OJZ33" s="9"/>
      <c r="OKA33" s="9"/>
      <c r="OKB33" s="9"/>
      <c r="OKC33" s="9"/>
      <c r="OKD33" s="9"/>
      <c r="OKE33" s="9"/>
      <c r="OKF33" s="9"/>
      <c r="OKG33" s="9"/>
      <c r="OKH33" s="9"/>
      <c r="OKI33" s="9"/>
      <c r="OKJ33" s="9"/>
      <c r="OKK33" s="9"/>
      <c r="OKL33" s="9"/>
      <c r="OKM33" s="9"/>
      <c r="OKN33" s="9"/>
      <c r="OKO33" s="9"/>
      <c r="OKP33" s="9"/>
      <c r="OKQ33" s="9"/>
      <c r="OKR33" s="9"/>
      <c r="OKS33" s="9"/>
      <c r="OKT33" s="9"/>
      <c r="OKU33" s="9"/>
      <c r="OKV33" s="9"/>
      <c r="OKW33" s="9"/>
      <c r="OKX33" s="9"/>
      <c r="OKY33" s="9"/>
      <c r="OKZ33" s="9"/>
      <c r="OLA33" s="9"/>
      <c r="OLB33" s="9"/>
      <c r="OLC33" s="9"/>
      <c r="OLD33" s="9"/>
      <c r="OLE33" s="9"/>
      <c r="OLF33" s="9"/>
      <c r="OLG33" s="9"/>
      <c r="OLH33" s="9"/>
      <c r="OLI33" s="9"/>
      <c r="OLJ33" s="9"/>
      <c r="OLK33" s="9"/>
      <c r="OLL33" s="9"/>
      <c r="OLM33" s="9"/>
      <c r="OLN33" s="9"/>
      <c r="OLO33" s="9"/>
      <c r="OLP33" s="9"/>
      <c r="OLQ33" s="9"/>
      <c r="OLR33" s="9"/>
      <c r="OLS33" s="9"/>
      <c r="OLT33" s="9"/>
      <c r="OLU33" s="9"/>
      <c r="OLV33" s="9"/>
      <c r="OLW33" s="9"/>
      <c r="OLX33" s="9"/>
      <c r="OLY33" s="9"/>
      <c r="OLZ33" s="9"/>
      <c r="OMA33" s="9"/>
      <c r="OMB33" s="9"/>
      <c r="OMC33" s="9"/>
      <c r="OMD33" s="9"/>
      <c r="OME33" s="9"/>
      <c r="OMF33" s="9"/>
      <c r="OMG33" s="9"/>
      <c r="OMH33" s="9"/>
      <c r="OMI33" s="9"/>
      <c r="OMJ33" s="9"/>
      <c r="OMK33" s="9"/>
      <c r="OML33" s="9"/>
      <c r="OMM33" s="9"/>
      <c r="OMN33" s="9"/>
      <c r="OMO33" s="9"/>
      <c r="OMP33" s="9"/>
      <c r="OMQ33" s="9"/>
      <c r="OMR33" s="9"/>
      <c r="OMS33" s="9"/>
      <c r="OMT33" s="9"/>
      <c r="OMU33" s="9"/>
      <c r="OMV33" s="9"/>
      <c r="OMW33" s="9"/>
      <c r="OMX33" s="9"/>
      <c r="OMY33" s="9"/>
      <c r="OMZ33" s="9"/>
      <c r="ONA33" s="9"/>
      <c r="ONB33" s="9"/>
      <c r="ONC33" s="9"/>
      <c r="OND33" s="9"/>
      <c r="ONE33" s="9"/>
      <c r="ONF33" s="9"/>
      <c r="ONG33" s="9"/>
      <c r="ONH33" s="9"/>
      <c r="ONI33" s="9"/>
      <c r="ONJ33" s="9"/>
      <c r="ONK33" s="9"/>
      <c r="ONL33" s="9"/>
      <c r="ONM33" s="9"/>
      <c r="ONN33" s="9"/>
      <c r="ONO33" s="9"/>
      <c r="ONP33" s="9"/>
      <c r="ONQ33" s="9"/>
      <c r="ONR33" s="9"/>
      <c r="ONS33" s="9"/>
      <c r="ONT33" s="9"/>
      <c r="ONU33" s="9"/>
      <c r="ONV33" s="9"/>
      <c r="ONW33" s="9"/>
      <c r="ONX33" s="9"/>
      <c r="ONY33" s="9"/>
      <c r="ONZ33" s="9"/>
      <c r="OOA33" s="9"/>
      <c r="OOB33" s="9"/>
      <c r="OOC33" s="9"/>
      <c r="OOD33" s="9"/>
      <c r="OOE33" s="9"/>
      <c r="OOF33" s="9"/>
      <c r="OOG33" s="9"/>
      <c r="OOH33" s="9"/>
      <c r="OOI33" s="9"/>
      <c r="OOJ33" s="9"/>
      <c r="OOK33" s="9"/>
      <c r="OOL33" s="9"/>
      <c r="OOM33" s="9"/>
      <c r="OON33" s="9"/>
      <c r="OOO33" s="9"/>
      <c r="OOP33" s="9"/>
      <c r="OOQ33" s="9"/>
      <c r="OOR33" s="9"/>
      <c r="OOS33" s="9"/>
      <c r="OOT33" s="9"/>
      <c r="OOU33" s="9"/>
      <c r="OOV33" s="9"/>
      <c r="OOW33" s="9"/>
      <c r="OOX33" s="9"/>
      <c r="OOY33" s="9"/>
      <c r="OOZ33" s="9"/>
      <c r="OPA33" s="9"/>
      <c r="OPB33" s="9"/>
      <c r="OPC33" s="9"/>
      <c r="OPD33" s="9"/>
      <c r="OPE33" s="9"/>
      <c r="OPF33" s="9"/>
      <c r="OPG33" s="9"/>
      <c r="OPH33" s="9"/>
      <c r="OPI33" s="9"/>
      <c r="OPJ33" s="9"/>
      <c r="OPK33" s="9"/>
      <c r="OPL33" s="9"/>
      <c r="OPM33" s="9"/>
      <c r="OPN33" s="9"/>
      <c r="OPO33" s="9"/>
      <c r="OPP33" s="9"/>
      <c r="OPQ33" s="9"/>
      <c r="OPR33" s="9"/>
      <c r="OPS33" s="9"/>
      <c r="OPT33" s="9"/>
      <c r="OPU33" s="9"/>
      <c r="OPV33" s="9"/>
      <c r="OPW33" s="9"/>
      <c r="OPX33" s="9"/>
      <c r="OPY33" s="9"/>
      <c r="OPZ33" s="9"/>
      <c r="OQA33" s="9"/>
      <c r="OQB33" s="9"/>
      <c r="OQC33" s="9"/>
      <c r="OQD33" s="9"/>
      <c r="OQE33" s="9"/>
      <c r="OQF33" s="9"/>
      <c r="OQG33" s="9"/>
      <c r="OQH33" s="9"/>
      <c r="OQI33" s="9"/>
      <c r="OQJ33" s="9"/>
      <c r="OQK33" s="9"/>
      <c r="OQL33" s="9"/>
      <c r="OQM33" s="9"/>
      <c r="OQN33" s="9"/>
      <c r="OQO33" s="9"/>
      <c r="OQP33" s="9"/>
      <c r="OQQ33" s="9"/>
      <c r="OQR33" s="9"/>
      <c r="OQS33" s="9"/>
      <c r="OQT33" s="9"/>
      <c r="OQU33" s="9"/>
      <c r="OQV33" s="9"/>
      <c r="OQW33" s="9"/>
      <c r="OQX33" s="9"/>
      <c r="OQY33" s="9"/>
      <c r="OQZ33" s="9"/>
      <c r="ORA33" s="9"/>
      <c r="ORB33" s="9"/>
      <c r="ORC33" s="9"/>
      <c r="ORD33" s="9"/>
      <c r="ORE33" s="9"/>
      <c r="ORF33" s="9"/>
      <c r="ORG33" s="9"/>
      <c r="ORH33" s="9"/>
      <c r="ORI33" s="9"/>
      <c r="ORJ33" s="9"/>
      <c r="ORK33" s="9"/>
      <c r="ORL33" s="9"/>
      <c r="ORM33" s="9"/>
      <c r="ORN33" s="9"/>
      <c r="ORO33" s="9"/>
      <c r="ORP33" s="9"/>
      <c r="ORQ33" s="9"/>
      <c r="ORR33" s="9"/>
      <c r="ORS33" s="9"/>
      <c r="ORT33" s="9"/>
      <c r="ORU33" s="9"/>
      <c r="ORV33" s="9"/>
      <c r="ORW33" s="9"/>
      <c r="ORX33" s="9"/>
      <c r="ORY33" s="9"/>
      <c r="ORZ33" s="9"/>
      <c r="OSA33" s="9"/>
      <c r="OSB33" s="9"/>
      <c r="OSC33" s="9"/>
      <c r="OSD33" s="9"/>
      <c r="OSE33" s="9"/>
      <c r="OSF33" s="9"/>
      <c r="OSG33" s="9"/>
      <c r="OSH33" s="9"/>
      <c r="OSI33" s="9"/>
      <c r="OSJ33" s="9"/>
      <c r="OSK33" s="9"/>
      <c r="OSL33" s="9"/>
      <c r="OSM33" s="9"/>
      <c r="OSN33" s="9"/>
      <c r="OSO33" s="9"/>
      <c r="OSP33" s="9"/>
      <c r="OSQ33" s="9"/>
      <c r="OSR33" s="9"/>
      <c r="OSS33" s="9"/>
      <c r="OST33" s="9"/>
      <c r="OSU33" s="9"/>
      <c r="OSV33" s="9"/>
      <c r="OSW33" s="9"/>
      <c r="OSX33" s="9"/>
      <c r="OSY33" s="9"/>
      <c r="OSZ33" s="9"/>
      <c r="OTA33" s="9"/>
      <c r="OTB33" s="9"/>
      <c r="OTC33" s="9"/>
      <c r="OTD33" s="9"/>
      <c r="OTE33" s="9"/>
      <c r="OTF33" s="9"/>
      <c r="OTG33" s="9"/>
      <c r="OTH33" s="9"/>
      <c r="OTI33" s="9"/>
      <c r="OTJ33" s="9"/>
      <c r="OTK33" s="9"/>
      <c r="OTL33" s="9"/>
      <c r="OTM33" s="9"/>
      <c r="OTN33" s="9"/>
      <c r="OTO33" s="9"/>
      <c r="OTP33" s="9"/>
      <c r="OTQ33" s="9"/>
      <c r="OTR33" s="9"/>
      <c r="OTS33" s="9"/>
      <c r="OTT33" s="9"/>
      <c r="OTU33" s="9"/>
      <c r="OTV33" s="9"/>
      <c r="OTW33" s="9"/>
      <c r="OTX33" s="9"/>
      <c r="OTY33" s="9"/>
      <c r="OTZ33" s="9"/>
      <c r="OUA33" s="9"/>
      <c r="OUB33" s="9"/>
      <c r="OUC33" s="9"/>
      <c r="OUD33" s="9"/>
      <c r="OUE33" s="9"/>
      <c r="OUF33" s="9"/>
      <c r="OUG33" s="9"/>
      <c r="OUH33" s="9"/>
      <c r="OUI33" s="9"/>
      <c r="OUJ33" s="9"/>
      <c r="OUK33" s="9"/>
      <c r="OUL33" s="9"/>
      <c r="OUM33" s="9"/>
      <c r="OUN33" s="9"/>
      <c r="OUO33" s="9"/>
      <c r="OUP33" s="9"/>
      <c r="OUQ33" s="9"/>
      <c r="OUR33" s="9"/>
      <c r="OUS33" s="9"/>
      <c r="OUT33" s="9"/>
      <c r="OUU33" s="9"/>
      <c r="OUV33" s="9"/>
      <c r="OUW33" s="9"/>
      <c r="OUX33" s="9"/>
      <c r="OUY33" s="9"/>
      <c r="OUZ33" s="9"/>
      <c r="OVA33" s="9"/>
      <c r="OVB33" s="9"/>
      <c r="OVC33" s="9"/>
      <c r="OVD33" s="9"/>
      <c r="OVE33" s="9"/>
      <c r="OVF33" s="9"/>
      <c r="OVG33" s="9"/>
      <c r="OVH33" s="9"/>
      <c r="OVI33" s="9"/>
      <c r="OVJ33" s="9"/>
      <c r="OVK33" s="9"/>
      <c r="OVL33" s="9"/>
      <c r="OVM33" s="9"/>
      <c r="OVN33" s="9"/>
      <c r="OVO33" s="9"/>
      <c r="OVP33" s="9"/>
      <c r="OVQ33" s="9"/>
      <c r="OVR33" s="9"/>
      <c r="OVS33" s="9"/>
      <c r="OVT33" s="9"/>
      <c r="OVU33" s="9"/>
      <c r="OVV33" s="9"/>
      <c r="OVW33" s="9"/>
      <c r="OVX33" s="9"/>
      <c r="OVY33" s="9"/>
      <c r="OVZ33" s="9"/>
      <c r="OWA33" s="9"/>
      <c r="OWB33" s="9"/>
      <c r="OWC33" s="9"/>
      <c r="OWD33" s="9"/>
      <c r="OWE33" s="9"/>
      <c r="OWF33" s="9"/>
      <c r="OWG33" s="9"/>
      <c r="OWH33" s="9"/>
      <c r="OWI33" s="9"/>
      <c r="OWJ33" s="9"/>
      <c r="OWK33" s="9"/>
      <c r="OWL33" s="9"/>
      <c r="OWM33" s="9"/>
      <c r="OWN33" s="9"/>
      <c r="OWO33" s="9"/>
      <c r="OWP33" s="9"/>
      <c r="OWQ33" s="9"/>
      <c r="OWR33" s="9"/>
      <c r="OWS33" s="9"/>
      <c r="OWT33" s="9"/>
      <c r="OWU33" s="9"/>
      <c r="OWV33" s="9"/>
      <c r="OWW33" s="9"/>
      <c r="OWX33" s="9"/>
      <c r="OWY33" s="9"/>
      <c r="OWZ33" s="9"/>
      <c r="OXA33" s="9"/>
      <c r="OXB33" s="9"/>
      <c r="OXC33" s="9"/>
      <c r="OXD33" s="9"/>
      <c r="OXE33" s="9"/>
      <c r="OXF33" s="9"/>
      <c r="OXG33" s="9"/>
      <c r="OXH33" s="9"/>
      <c r="OXI33" s="9"/>
      <c r="OXJ33" s="9"/>
      <c r="OXK33" s="9"/>
      <c r="OXL33" s="9"/>
      <c r="OXM33" s="9"/>
      <c r="OXN33" s="9"/>
      <c r="OXO33" s="9"/>
      <c r="OXP33" s="9"/>
      <c r="OXQ33" s="9"/>
      <c r="OXR33" s="9"/>
      <c r="OXS33" s="9"/>
      <c r="OXT33" s="9"/>
      <c r="OXU33" s="9"/>
      <c r="OXV33" s="9"/>
      <c r="OXW33" s="9"/>
      <c r="OXX33" s="9"/>
      <c r="OXY33" s="9"/>
      <c r="OXZ33" s="9"/>
      <c r="OYA33" s="9"/>
      <c r="OYB33" s="9"/>
      <c r="OYC33" s="9"/>
      <c r="OYD33" s="9"/>
      <c r="OYE33" s="9"/>
      <c r="OYF33" s="9"/>
      <c r="OYG33" s="9"/>
      <c r="OYH33" s="9"/>
      <c r="OYI33" s="9"/>
      <c r="OYJ33" s="9"/>
      <c r="OYK33" s="9"/>
      <c r="OYL33" s="9"/>
      <c r="OYM33" s="9"/>
      <c r="OYN33" s="9"/>
      <c r="OYO33" s="9"/>
      <c r="OYP33" s="9"/>
      <c r="OYQ33" s="9"/>
      <c r="OYR33" s="9"/>
      <c r="OYS33" s="9"/>
      <c r="OYT33" s="9"/>
      <c r="OYU33" s="9"/>
      <c r="OYV33" s="9"/>
      <c r="OYW33" s="9"/>
      <c r="OYX33" s="9"/>
      <c r="OYY33" s="9"/>
      <c r="OYZ33" s="9"/>
      <c r="OZA33" s="9"/>
      <c r="OZB33" s="9"/>
      <c r="OZC33" s="9"/>
      <c r="OZD33" s="9"/>
      <c r="OZE33" s="9"/>
      <c r="OZF33" s="9"/>
      <c r="OZG33" s="9"/>
      <c r="OZH33" s="9"/>
      <c r="OZI33" s="9"/>
      <c r="OZJ33" s="9"/>
      <c r="OZK33" s="9"/>
      <c r="OZL33" s="9"/>
      <c r="OZM33" s="9"/>
      <c r="OZN33" s="9"/>
      <c r="OZO33" s="9"/>
      <c r="OZP33" s="9"/>
      <c r="OZQ33" s="9"/>
      <c r="OZR33" s="9"/>
      <c r="OZS33" s="9"/>
      <c r="OZT33" s="9"/>
      <c r="OZU33" s="9"/>
      <c r="OZV33" s="9"/>
      <c r="OZW33" s="9"/>
      <c r="OZX33" s="9"/>
      <c r="OZY33" s="9"/>
      <c r="OZZ33" s="9"/>
      <c r="PAA33" s="9"/>
      <c r="PAB33" s="9"/>
      <c r="PAC33" s="9"/>
      <c r="PAD33" s="9"/>
      <c r="PAE33" s="9"/>
      <c r="PAF33" s="9"/>
      <c r="PAG33" s="9"/>
      <c r="PAH33" s="9"/>
      <c r="PAI33" s="9"/>
      <c r="PAJ33" s="9"/>
      <c r="PAK33" s="9"/>
      <c r="PAL33" s="9"/>
      <c r="PAM33" s="9"/>
      <c r="PAN33" s="9"/>
      <c r="PAO33" s="9"/>
      <c r="PAP33" s="9"/>
      <c r="PAQ33" s="9"/>
      <c r="PAR33" s="9"/>
      <c r="PAS33" s="9"/>
      <c r="PAT33" s="9"/>
      <c r="PAU33" s="9"/>
      <c r="PAV33" s="9"/>
      <c r="PAW33" s="9"/>
      <c r="PAX33" s="9"/>
      <c r="PAY33" s="9"/>
      <c r="PAZ33" s="9"/>
      <c r="PBA33" s="9"/>
      <c r="PBB33" s="9"/>
      <c r="PBC33" s="9"/>
      <c r="PBD33" s="9"/>
      <c r="PBE33" s="9"/>
      <c r="PBF33" s="9"/>
      <c r="PBG33" s="9"/>
      <c r="PBH33" s="9"/>
      <c r="PBI33" s="9"/>
      <c r="PBJ33" s="9"/>
      <c r="PBK33" s="9"/>
      <c r="PBL33" s="9"/>
      <c r="PBM33" s="9"/>
      <c r="PBN33" s="9"/>
      <c r="PBO33" s="9"/>
      <c r="PBP33" s="9"/>
      <c r="PBQ33" s="9"/>
      <c r="PBR33" s="9"/>
      <c r="PBS33" s="9"/>
      <c r="PBT33" s="9"/>
      <c r="PBU33" s="9"/>
      <c r="PBV33" s="9"/>
      <c r="PBW33" s="9"/>
      <c r="PBX33" s="9"/>
      <c r="PBY33" s="9"/>
      <c r="PBZ33" s="9"/>
      <c r="PCA33" s="9"/>
      <c r="PCB33" s="9"/>
      <c r="PCC33" s="9"/>
      <c r="PCD33" s="9"/>
      <c r="PCE33" s="9"/>
      <c r="PCF33" s="9"/>
      <c r="PCG33" s="9"/>
      <c r="PCH33" s="9"/>
      <c r="PCI33" s="9"/>
      <c r="PCJ33" s="9"/>
      <c r="PCK33" s="9"/>
      <c r="PCL33" s="9"/>
      <c r="PCM33" s="9"/>
      <c r="PCN33" s="9"/>
      <c r="PCO33" s="9"/>
      <c r="PCP33" s="9"/>
      <c r="PCQ33" s="9"/>
      <c r="PCR33" s="9"/>
      <c r="PCS33" s="9"/>
      <c r="PCT33" s="9"/>
      <c r="PCU33" s="9"/>
      <c r="PCV33" s="9"/>
      <c r="PCW33" s="9"/>
      <c r="PCX33" s="9"/>
      <c r="PCY33" s="9"/>
      <c r="PCZ33" s="9"/>
      <c r="PDA33" s="9"/>
      <c r="PDB33" s="9"/>
      <c r="PDC33" s="9"/>
      <c r="PDD33" s="9"/>
      <c r="PDE33" s="9"/>
      <c r="PDF33" s="9"/>
      <c r="PDG33" s="9"/>
      <c r="PDH33" s="9"/>
      <c r="PDI33" s="9"/>
      <c r="PDJ33" s="9"/>
      <c r="PDK33" s="9"/>
      <c r="PDL33" s="9"/>
      <c r="PDM33" s="9"/>
      <c r="PDN33" s="9"/>
      <c r="PDO33" s="9"/>
      <c r="PDP33" s="9"/>
      <c r="PDQ33" s="9"/>
      <c r="PDR33" s="9"/>
      <c r="PDS33" s="9"/>
      <c r="PDT33" s="9"/>
      <c r="PDU33" s="9"/>
      <c r="PDV33" s="9"/>
      <c r="PDW33" s="9"/>
      <c r="PDX33" s="9"/>
      <c r="PDY33" s="9"/>
      <c r="PDZ33" s="9"/>
      <c r="PEA33" s="9"/>
      <c r="PEB33" s="9"/>
      <c r="PEC33" s="9"/>
      <c r="PED33" s="9"/>
      <c r="PEE33" s="9"/>
      <c r="PEF33" s="9"/>
      <c r="PEG33" s="9"/>
      <c r="PEH33" s="9"/>
      <c r="PEI33" s="9"/>
      <c r="PEJ33" s="9"/>
      <c r="PEK33" s="9"/>
      <c r="PEL33" s="9"/>
      <c r="PEM33" s="9"/>
      <c r="PEN33" s="9"/>
      <c r="PEO33" s="9"/>
      <c r="PEP33" s="9"/>
      <c r="PEQ33" s="9"/>
      <c r="PER33" s="9"/>
      <c r="PES33" s="9"/>
      <c r="PET33" s="9"/>
      <c r="PEU33" s="9"/>
      <c r="PEV33" s="9"/>
      <c r="PEW33" s="9"/>
      <c r="PEX33" s="9"/>
      <c r="PEY33" s="9"/>
      <c r="PEZ33" s="9"/>
      <c r="PFA33" s="9"/>
      <c r="PFB33" s="9"/>
      <c r="PFC33" s="9"/>
      <c r="PFD33" s="9"/>
      <c r="PFE33" s="9"/>
      <c r="PFF33" s="9"/>
      <c r="PFG33" s="9"/>
      <c r="PFH33" s="9"/>
      <c r="PFI33" s="9"/>
      <c r="PFJ33" s="9"/>
      <c r="PFK33" s="9"/>
      <c r="PFL33" s="9"/>
      <c r="PFM33" s="9"/>
      <c r="PFN33" s="9"/>
      <c r="PFO33" s="9"/>
      <c r="PFP33" s="9"/>
      <c r="PFQ33" s="9"/>
      <c r="PFR33" s="9"/>
      <c r="PFS33" s="9"/>
      <c r="PFT33" s="9"/>
      <c r="PFU33" s="9"/>
      <c r="PFV33" s="9"/>
      <c r="PFW33" s="9"/>
      <c r="PFX33" s="9"/>
      <c r="PFY33" s="9"/>
      <c r="PFZ33" s="9"/>
      <c r="PGA33" s="9"/>
      <c r="PGB33" s="9"/>
      <c r="PGC33" s="9"/>
      <c r="PGD33" s="9"/>
      <c r="PGE33" s="9"/>
      <c r="PGF33" s="9"/>
      <c r="PGG33" s="9"/>
      <c r="PGH33" s="9"/>
      <c r="PGI33" s="9"/>
      <c r="PGJ33" s="9"/>
      <c r="PGK33" s="9"/>
      <c r="PGL33" s="9"/>
      <c r="PGM33" s="9"/>
      <c r="PGN33" s="9"/>
      <c r="PGO33" s="9"/>
      <c r="PGP33" s="9"/>
      <c r="PGQ33" s="9"/>
      <c r="PGR33" s="9"/>
      <c r="PGS33" s="9"/>
      <c r="PGT33" s="9"/>
      <c r="PGU33" s="9"/>
      <c r="PGV33" s="9"/>
      <c r="PGW33" s="9"/>
      <c r="PGX33" s="9"/>
      <c r="PGY33" s="9"/>
      <c r="PGZ33" s="9"/>
      <c r="PHA33" s="9"/>
      <c r="PHB33" s="9"/>
      <c r="PHC33" s="9"/>
      <c r="PHD33" s="9"/>
      <c r="PHE33" s="9"/>
      <c r="PHF33" s="9"/>
      <c r="PHG33" s="9"/>
      <c r="PHH33" s="9"/>
      <c r="PHI33" s="9"/>
      <c r="PHJ33" s="9"/>
      <c r="PHK33" s="9"/>
      <c r="PHL33" s="9"/>
      <c r="PHM33" s="9"/>
      <c r="PHN33" s="9"/>
      <c r="PHO33" s="9"/>
      <c r="PHP33" s="9"/>
      <c r="PHQ33" s="9"/>
      <c r="PHR33" s="9"/>
      <c r="PHS33" s="9"/>
      <c r="PHT33" s="9"/>
      <c r="PHU33" s="9"/>
      <c r="PHV33" s="9"/>
      <c r="PHW33" s="9"/>
      <c r="PHX33" s="9"/>
      <c r="PHY33" s="9"/>
      <c r="PHZ33" s="9"/>
      <c r="PIA33" s="9"/>
      <c r="PIB33" s="9"/>
      <c r="PIC33" s="9"/>
      <c r="PID33" s="9"/>
      <c r="PIE33" s="9"/>
      <c r="PIF33" s="9"/>
      <c r="PIG33" s="9"/>
      <c r="PIH33" s="9"/>
      <c r="PII33" s="9"/>
      <c r="PIJ33" s="9"/>
      <c r="PIK33" s="9"/>
      <c r="PIL33" s="9"/>
      <c r="PIM33" s="9"/>
      <c r="PIN33" s="9"/>
      <c r="PIO33" s="9"/>
      <c r="PIP33" s="9"/>
      <c r="PIQ33" s="9"/>
      <c r="PIR33" s="9"/>
      <c r="PIS33" s="9"/>
      <c r="PIT33" s="9"/>
      <c r="PIU33" s="9"/>
      <c r="PIV33" s="9"/>
      <c r="PIW33" s="9"/>
      <c r="PIX33" s="9"/>
      <c r="PIY33" s="9"/>
      <c r="PIZ33" s="9"/>
      <c r="PJA33" s="9"/>
      <c r="PJB33" s="9"/>
      <c r="PJC33" s="9"/>
      <c r="PJD33" s="9"/>
      <c r="PJE33" s="9"/>
      <c r="PJF33" s="9"/>
      <c r="PJG33" s="9"/>
      <c r="PJH33" s="9"/>
      <c r="PJI33" s="9"/>
      <c r="PJJ33" s="9"/>
      <c r="PJK33" s="9"/>
      <c r="PJL33" s="9"/>
      <c r="PJM33" s="9"/>
      <c r="PJN33" s="9"/>
      <c r="PJO33" s="9"/>
      <c r="PJP33" s="9"/>
      <c r="PJQ33" s="9"/>
      <c r="PJR33" s="9"/>
      <c r="PJS33" s="9"/>
      <c r="PJT33" s="9"/>
      <c r="PJU33" s="9"/>
      <c r="PJV33" s="9"/>
      <c r="PJW33" s="9"/>
      <c r="PJX33" s="9"/>
      <c r="PJY33" s="9"/>
      <c r="PJZ33" s="9"/>
      <c r="PKA33" s="9"/>
      <c r="PKB33" s="9"/>
      <c r="PKC33" s="9"/>
      <c r="PKD33" s="9"/>
      <c r="PKE33" s="9"/>
      <c r="PKF33" s="9"/>
      <c r="PKG33" s="9"/>
      <c r="PKH33" s="9"/>
      <c r="PKI33" s="9"/>
      <c r="PKJ33" s="9"/>
      <c r="PKK33" s="9"/>
      <c r="PKL33" s="9"/>
      <c r="PKM33" s="9"/>
      <c r="PKN33" s="9"/>
      <c r="PKO33" s="9"/>
      <c r="PKP33" s="9"/>
      <c r="PKQ33" s="9"/>
      <c r="PKR33" s="9"/>
      <c r="PKS33" s="9"/>
      <c r="PKT33" s="9"/>
      <c r="PKU33" s="9"/>
      <c r="PKV33" s="9"/>
      <c r="PKW33" s="9"/>
      <c r="PKX33" s="9"/>
      <c r="PKY33" s="9"/>
      <c r="PKZ33" s="9"/>
      <c r="PLA33" s="9"/>
      <c r="PLB33" s="9"/>
      <c r="PLC33" s="9"/>
      <c r="PLD33" s="9"/>
      <c r="PLE33" s="9"/>
      <c r="PLF33" s="9"/>
      <c r="PLG33" s="9"/>
      <c r="PLH33" s="9"/>
      <c r="PLI33" s="9"/>
      <c r="PLJ33" s="9"/>
      <c r="PLK33" s="9"/>
      <c r="PLL33" s="9"/>
      <c r="PLM33" s="9"/>
      <c r="PLN33" s="9"/>
      <c r="PLO33" s="9"/>
      <c r="PLP33" s="9"/>
      <c r="PLQ33" s="9"/>
      <c r="PLR33" s="9"/>
      <c r="PLS33" s="9"/>
      <c r="PLT33" s="9"/>
      <c r="PLU33" s="9"/>
      <c r="PLV33" s="9"/>
      <c r="PLW33" s="9"/>
      <c r="PLX33" s="9"/>
      <c r="PLY33" s="9"/>
      <c r="PLZ33" s="9"/>
      <c r="PMA33" s="9"/>
      <c r="PMB33" s="9"/>
      <c r="PMC33" s="9"/>
      <c r="PMD33" s="9"/>
      <c r="PME33" s="9"/>
      <c r="PMF33" s="9"/>
      <c r="PMG33" s="9"/>
      <c r="PMH33" s="9"/>
      <c r="PMI33" s="9"/>
      <c r="PMJ33" s="9"/>
      <c r="PMK33" s="9"/>
      <c r="PML33" s="9"/>
      <c r="PMM33" s="9"/>
      <c r="PMN33" s="9"/>
      <c r="PMO33" s="9"/>
      <c r="PMP33" s="9"/>
      <c r="PMQ33" s="9"/>
      <c r="PMR33" s="9"/>
      <c r="PMS33" s="9"/>
      <c r="PMT33" s="9"/>
      <c r="PMU33" s="9"/>
      <c r="PMV33" s="9"/>
      <c r="PMW33" s="9"/>
      <c r="PMX33" s="9"/>
      <c r="PMY33" s="9"/>
      <c r="PMZ33" s="9"/>
      <c r="PNA33" s="9"/>
      <c r="PNB33" s="9"/>
      <c r="PNC33" s="9"/>
      <c r="PND33" s="9"/>
      <c r="PNE33" s="9"/>
      <c r="PNF33" s="9"/>
      <c r="PNG33" s="9"/>
      <c r="PNH33" s="9"/>
      <c r="PNI33" s="9"/>
      <c r="PNJ33" s="9"/>
      <c r="PNK33" s="9"/>
      <c r="PNL33" s="9"/>
      <c r="PNM33" s="9"/>
      <c r="PNN33" s="9"/>
      <c r="PNO33" s="9"/>
      <c r="PNP33" s="9"/>
      <c r="PNQ33" s="9"/>
      <c r="PNR33" s="9"/>
      <c r="PNS33" s="9"/>
      <c r="PNT33" s="9"/>
      <c r="PNU33" s="9"/>
      <c r="PNV33" s="9"/>
      <c r="PNW33" s="9"/>
      <c r="PNX33" s="9"/>
      <c r="PNY33" s="9"/>
      <c r="PNZ33" s="9"/>
      <c r="POA33" s="9"/>
      <c r="POB33" s="9"/>
      <c r="POC33" s="9"/>
      <c r="POD33" s="9"/>
      <c r="POE33" s="9"/>
      <c r="POF33" s="9"/>
      <c r="POG33" s="9"/>
      <c r="POH33" s="9"/>
      <c r="POI33" s="9"/>
      <c r="POJ33" s="9"/>
      <c r="POK33" s="9"/>
      <c r="POL33" s="9"/>
      <c r="POM33" s="9"/>
      <c r="PON33" s="9"/>
      <c r="POO33" s="9"/>
      <c r="POP33" s="9"/>
      <c r="POQ33" s="9"/>
      <c r="POR33" s="9"/>
      <c r="POS33" s="9"/>
      <c r="POT33" s="9"/>
      <c r="POU33" s="9"/>
      <c r="POV33" s="9"/>
      <c r="POW33" s="9"/>
      <c r="POX33" s="9"/>
      <c r="POY33" s="9"/>
      <c r="POZ33" s="9"/>
      <c r="PPA33" s="9"/>
      <c r="PPB33" s="9"/>
      <c r="PPC33" s="9"/>
      <c r="PPD33" s="9"/>
      <c r="PPE33" s="9"/>
      <c r="PPF33" s="9"/>
      <c r="PPG33" s="9"/>
      <c r="PPH33" s="9"/>
      <c r="PPI33" s="9"/>
      <c r="PPJ33" s="9"/>
      <c r="PPK33" s="9"/>
      <c r="PPL33" s="9"/>
      <c r="PPM33" s="9"/>
      <c r="PPN33" s="9"/>
      <c r="PPO33" s="9"/>
      <c r="PPP33" s="9"/>
      <c r="PPQ33" s="9"/>
      <c r="PPR33" s="9"/>
      <c r="PPS33" s="9"/>
      <c r="PPT33" s="9"/>
      <c r="PPU33" s="9"/>
      <c r="PPV33" s="9"/>
      <c r="PPW33" s="9"/>
      <c r="PPX33" s="9"/>
      <c r="PPY33" s="9"/>
      <c r="PPZ33" s="9"/>
      <c r="PQA33" s="9"/>
      <c r="PQB33" s="9"/>
      <c r="PQC33" s="9"/>
      <c r="PQD33" s="9"/>
      <c r="PQE33" s="9"/>
      <c r="PQF33" s="9"/>
      <c r="PQG33" s="9"/>
      <c r="PQH33" s="9"/>
      <c r="PQI33" s="9"/>
      <c r="PQJ33" s="9"/>
      <c r="PQK33" s="9"/>
      <c r="PQL33" s="9"/>
      <c r="PQM33" s="9"/>
      <c r="PQN33" s="9"/>
      <c r="PQO33" s="9"/>
      <c r="PQP33" s="9"/>
      <c r="PQQ33" s="9"/>
      <c r="PQR33" s="9"/>
      <c r="PQS33" s="9"/>
      <c r="PQT33" s="9"/>
      <c r="PQU33" s="9"/>
      <c r="PQV33" s="9"/>
      <c r="PQW33" s="9"/>
      <c r="PQX33" s="9"/>
      <c r="PQY33" s="9"/>
      <c r="PQZ33" s="9"/>
      <c r="PRA33" s="9"/>
      <c r="PRB33" s="9"/>
      <c r="PRC33" s="9"/>
      <c r="PRD33" s="9"/>
      <c r="PRE33" s="9"/>
      <c r="PRF33" s="9"/>
      <c r="PRG33" s="9"/>
      <c r="PRH33" s="9"/>
      <c r="PRI33" s="9"/>
      <c r="PRJ33" s="9"/>
      <c r="PRK33" s="9"/>
      <c r="PRL33" s="9"/>
      <c r="PRM33" s="9"/>
      <c r="PRN33" s="9"/>
      <c r="PRO33" s="9"/>
      <c r="PRP33" s="9"/>
      <c r="PRQ33" s="9"/>
      <c r="PRR33" s="9"/>
      <c r="PRS33" s="9"/>
      <c r="PRT33" s="9"/>
      <c r="PRU33" s="9"/>
      <c r="PRV33" s="9"/>
      <c r="PRW33" s="9"/>
      <c r="PRX33" s="9"/>
      <c r="PRY33" s="9"/>
      <c r="PRZ33" s="9"/>
      <c r="PSA33" s="9"/>
      <c r="PSB33" s="9"/>
      <c r="PSC33" s="9"/>
      <c r="PSD33" s="9"/>
      <c r="PSE33" s="9"/>
      <c r="PSF33" s="9"/>
      <c r="PSG33" s="9"/>
      <c r="PSH33" s="9"/>
      <c r="PSI33" s="9"/>
      <c r="PSJ33" s="9"/>
      <c r="PSK33" s="9"/>
      <c r="PSL33" s="9"/>
      <c r="PSM33" s="9"/>
      <c r="PSN33" s="9"/>
      <c r="PSO33" s="9"/>
      <c r="PSP33" s="9"/>
      <c r="PSQ33" s="9"/>
      <c r="PSR33" s="9"/>
      <c r="PSS33" s="9"/>
      <c r="PST33" s="9"/>
      <c r="PSU33" s="9"/>
      <c r="PSV33" s="9"/>
      <c r="PSW33" s="9"/>
      <c r="PSX33" s="9"/>
      <c r="PSY33" s="9"/>
      <c r="PSZ33" s="9"/>
      <c r="PTA33" s="9"/>
      <c r="PTB33" s="9"/>
      <c r="PTC33" s="9"/>
      <c r="PTD33" s="9"/>
      <c r="PTE33" s="9"/>
      <c r="PTF33" s="9"/>
      <c r="PTG33" s="9"/>
      <c r="PTH33" s="9"/>
      <c r="PTI33" s="9"/>
      <c r="PTJ33" s="9"/>
      <c r="PTK33" s="9"/>
      <c r="PTL33" s="9"/>
      <c r="PTM33" s="9"/>
      <c r="PTN33" s="9"/>
      <c r="PTO33" s="9"/>
      <c r="PTP33" s="9"/>
      <c r="PTQ33" s="9"/>
      <c r="PTR33" s="9"/>
      <c r="PTS33" s="9"/>
      <c r="PTT33" s="9"/>
      <c r="PTU33" s="9"/>
      <c r="PTV33" s="9"/>
      <c r="PTW33" s="9"/>
      <c r="PTX33" s="9"/>
      <c r="PTY33" s="9"/>
      <c r="PTZ33" s="9"/>
      <c r="PUA33" s="9"/>
      <c r="PUB33" s="9"/>
      <c r="PUC33" s="9"/>
      <c r="PUD33" s="9"/>
      <c r="PUE33" s="9"/>
      <c r="PUF33" s="9"/>
      <c r="PUG33" s="9"/>
      <c r="PUH33" s="9"/>
      <c r="PUI33" s="9"/>
      <c r="PUJ33" s="9"/>
      <c r="PUK33" s="9"/>
      <c r="PUL33" s="9"/>
      <c r="PUM33" s="9"/>
      <c r="PUN33" s="9"/>
      <c r="PUO33" s="9"/>
      <c r="PUP33" s="9"/>
      <c r="PUQ33" s="9"/>
      <c r="PUR33" s="9"/>
      <c r="PUS33" s="9"/>
      <c r="PUT33" s="9"/>
      <c r="PUU33" s="9"/>
      <c r="PUV33" s="9"/>
      <c r="PUW33" s="9"/>
      <c r="PUX33" s="9"/>
      <c r="PUY33" s="9"/>
      <c r="PUZ33" s="9"/>
      <c r="PVA33" s="9"/>
      <c r="PVB33" s="9"/>
      <c r="PVC33" s="9"/>
      <c r="PVD33" s="9"/>
      <c r="PVE33" s="9"/>
      <c r="PVF33" s="9"/>
      <c r="PVG33" s="9"/>
      <c r="PVH33" s="9"/>
      <c r="PVI33" s="9"/>
      <c r="PVJ33" s="9"/>
      <c r="PVK33" s="9"/>
      <c r="PVL33" s="9"/>
      <c r="PVM33" s="9"/>
      <c r="PVN33" s="9"/>
      <c r="PVO33" s="9"/>
      <c r="PVP33" s="9"/>
      <c r="PVQ33" s="9"/>
      <c r="PVR33" s="9"/>
      <c r="PVS33" s="9"/>
      <c r="PVT33" s="9"/>
      <c r="PVU33" s="9"/>
      <c r="PVV33" s="9"/>
      <c r="PVW33" s="9"/>
      <c r="PVX33" s="9"/>
      <c r="PVY33" s="9"/>
      <c r="PVZ33" s="9"/>
      <c r="PWA33" s="9"/>
      <c r="PWB33" s="9"/>
      <c r="PWC33" s="9"/>
      <c r="PWD33" s="9"/>
      <c r="PWE33" s="9"/>
      <c r="PWF33" s="9"/>
      <c r="PWG33" s="9"/>
      <c r="PWH33" s="9"/>
      <c r="PWI33" s="9"/>
      <c r="PWJ33" s="9"/>
      <c r="PWK33" s="9"/>
      <c r="PWL33" s="9"/>
      <c r="PWM33" s="9"/>
      <c r="PWN33" s="9"/>
      <c r="PWO33" s="9"/>
      <c r="PWP33" s="9"/>
      <c r="PWQ33" s="9"/>
      <c r="PWR33" s="9"/>
      <c r="PWS33" s="9"/>
      <c r="PWT33" s="9"/>
      <c r="PWU33" s="9"/>
      <c r="PWV33" s="9"/>
      <c r="PWW33" s="9"/>
      <c r="PWX33" s="9"/>
      <c r="PWY33" s="9"/>
      <c r="PWZ33" s="9"/>
      <c r="PXA33" s="9"/>
      <c r="PXB33" s="9"/>
      <c r="PXC33" s="9"/>
      <c r="PXD33" s="9"/>
      <c r="PXE33" s="9"/>
      <c r="PXF33" s="9"/>
      <c r="PXG33" s="9"/>
      <c r="PXH33" s="9"/>
      <c r="PXI33" s="9"/>
      <c r="PXJ33" s="9"/>
      <c r="PXK33" s="9"/>
      <c r="PXL33" s="9"/>
      <c r="PXM33" s="9"/>
      <c r="PXN33" s="9"/>
      <c r="PXO33" s="9"/>
      <c r="PXP33" s="9"/>
      <c r="PXQ33" s="9"/>
      <c r="PXR33" s="9"/>
      <c r="PXS33" s="9"/>
      <c r="PXT33" s="9"/>
      <c r="PXU33" s="9"/>
      <c r="PXV33" s="9"/>
      <c r="PXW33" s="9"/>
      <c r="PXX33" s="9"/>
      <c r="PXY33" s="9"/>
      <c r="PXZ33" s="9"/>
      <c r="PYA33" s="9"/>
      <c r="PYB33" s="9"/>
      <c r="PYC33" s="9"/>
      <c r="PYD33" s="9"/>
      <c r="PYE33" s="9"/>
      <c r="PYF33" s="9"/>
      <c r="PYG33" s="9"/>
      <c r="PYH33" s="9"/>
      <c r="PYI33" s="9"/>
      <c r="PYJ33" s="9"/>
      <c r="PYK33" s="9"/>
      <c r="PYL33" s="9"/>
      <c r="PYM33" s="9"/>
      <c r="PYN33" s="9"/>
      <c r="PYO33" s="9"/>
      <c r="PYP33" s="9"/>
      <c r="PYQ33" s="9"/>
      <c r="PYR33" s="9"/>
      <c r="PYS33" s="9"/>
      <c r="PYT33" s="9"/>
      <c r="PYU33" s="9"/>
      <c r="PYV33" s="9"/>
      <c r="PYW33" s="9"/>
      <c r="PYX33" s="9"/>
      <c r="PYY33" s="9"/>
      <c r="PYZ33" s="9"/>
      <c r="PZA33" s="9"/>
      <c r="PZB33" s="9"/>
      <c r="PZC33" s="9"/>
      <c r="PZD33" s="9"/>
      <c r="PZE33" s="9"/>
      <c r="PZF33" s="9"/>
      <c r="PZG33" s="9"/>
      <c r="PZH33" s="9"/>
      <c r="PZI33" s="9"/>
      <c r="PZJ33" s="9"/>
      <c r="PZK33" s="9"/>
      <c r="PZL33" s="9"/>
      <c r="PZM33" s="9"/>
      <c r="PZN33" s="9"/>
      <c r="PZO33" s="9"/>
      <c r="PZP33" s="9"/>
      <c r="PZQ33" s="9"/>
      <c r="PZR33" s="9"/>
      <c r="PZS33" s="9"/>
      <c r="PZT33" s="9"/>
      <c r="PZU33" s="9"/>
      <c r="PZV33" s="9"/>
      <c r="PZW33" s="9"/>
      <c r="PZX33" s="9"/>
      <c r="PZY33" s="9"/>
      <c r="PZZ33" s="9"/>
      <c r="QAA33" s="9"/>
      <c r="QAB33" s="9"/>
      <c r="QAC33" s="9"/>
      <c r="QAD33" s="9"/>
      <c r="QAE33" s="9"/>
      <c r="QAF33" s="9"/>
      <c r="QAG33" s="9"/>
      <c r="QAH33" s="9"/>
      <c r="QAI33" s="9"/>
      <c r="QAJ33" s="9"/>
      <c r="QAK33" s="9"/>
      <c r="QAL33" s="9"/>
      <c r="QAM33" s="9"/>
      <c r="QAN33" s="9"/>
      <c r="QAO33" s="9"/>
      <c r="QAP33" s="9"/>
      <c r="QAQ33" s="9"/>
      <c r="QAR33" s="9"/>
      <c r="QAS33" s="9"/>
      <c r="QAT33" s="9"/>
      <c r="QAU33" s="9"/>
      <c r="QAV33" s="9"/>
      <c r="QAW33" s="9"/>
      <c r="QAX33" s="9"/>
      <c r="QAY33" s="9"/>
      <c r="QAZ33" s="9"/>
      <c r="QBA33" s="9"/>
      <c r="QBB33" s="9"/>
      <c r="QBC33" s="9"/>
      <c r="QBD33" s="9"/>
      <c r="QBE33" s="9"/>
      <c r="QBF33" s="9"/>
      <c r="QBG33" s="9"/>
      <c r="QBH33" s="9"/>
      <c r="QBI33" s="9"/>
      <c r="QBJ33" s="9"/>
      <c r="QBK33" s="9"/>
      <c r="QBL33" s="9"/>
      <c r="QBM33" s="9"/>
      <c r="QBN33" s="9"/>
      <c r="QBO33" s="9"/>
      <c r="QBP33" s="9"/>
      <c r="QBQ33" s="9"/>
      <c r="QBR33" s="9"/>
      <c r="QBS33" s="9"/>
      <c r="QBT33" s="9"/>
      <c r="QBU33" s="9"/>
      <c r="QBV33" s="9"/>
      <c r="QBW33" s="9"/>
      <c r="QBX33" s="9"/>
      <c r="QBY33" s="9"/>
      <c r="QBZ33" s="9"/>
      <c r="QCA33" s="9"/>
      <c r="QCB33" s="9"/>
      <c r="QCC33" s="9"/>
      <c r="QCD33" s="9"/>
      <c r="QCE33" s="9"/>
      <c r="QCF33" s="9"/>
      <c r="QCG33" s="9"/>
      <c r="QCH33" s="9"/>
      <c r="QCI33" s="9"/>
      <c r="QCJ33" s="9"/>
      <c r="QCK33" s="9"/>
      <c r="QCL33" s="9"/>
      <c r="QCM33" s="9"/>
      <c r="QCN33" s="9"/>
      <c r="QCO33" s="9"/>
      <c r="QCP33" s="9"/>
      <c r="QCQ33" s="9"/>
      <c r="QCR33" s="9"/>
      <c r="QCS33" s="9"/>
      <c r="QCT33" s="9"/>
      <c r="QCU33" s="9"/>
      <c r="QCV33" s="9"/>
      <c r="QCW33" s="9"/>
      <c r="QCX33" s="9"/>
      <c r="QCY33" s="9"/>
      <c r="QCZ33" s="9"/>
      <c r="QDA33" s="9"/>
      <c r="QDB33" s="9"/>
      <c r="QDC33" s="9"/>
      <c r="QDD33" s="9"/>
      <c r="QDE33" s="9"/>
      <c r="QDF33" s="9"/>
      <c r="QDG33" s="9"/>
      <c r="QDH33" s="9"/>
      <c r="QDI33" s="9"/>
      <c r="QDJ33" s="9"/>
      <c r="QDK33" s="9"/>
      <c r="QDL33" s="9"/>
      <c r="QDM33" s="9"/>
      <c r="QDN33" s="9"/>
      <c r="QDO33" s="9"/>
      <c r="QDP33" s="9"/>
      <c r="QDQ33" s="9"/>
      <c r="QDR33" s="9"/>
      <c r="QDS33" s="9"/>
      <c r="QDT33" s="9"/>
      <c r="QDU33" s="9"/>
      <c r="QDV33" s="9"/>
      <c r="QDW33" s="9"/>
      <c r="QDX33" s="9"/>
      <c r="QDY33" s="9"/>
      <c r="QDZ33" s="9"/>
      <c r="QEA33" s="9"/>
      <c r="QEB33" s="9"/>
      <c r="QEC33" s="9"/>
      <c r="QED33" s="9"/>
      <c r="QEE33" s="9"/>
      <c r="QEF33" s="9"/>
      <c r="QEG33" s="9"/>
      <c r="QEH33" s="9"/>
      <c r="QEI33" s="9"/>
      <c r="QEJ33" s="9"/>
      <c r="QEK33" s="9"/>
      <c r="QEL33" s="9"/>
      <c r="QEM33" s="9"/>
      <c r="QEN33" s="9"/>
      <c r="QEO33" s="9"/>
      <c r="QEP33" s="9"/>
      <c r="QEQ33" s="9"/>
      <c r="QER33" s="9"/>
      <c r="QES33" s="9"/>
      <c r="QET33" s="9"/>
      <c r="QEU33" s="9"/>
      <c r="QEV33" s="9"/>
      <c r="QEW33" s="9"/>
      <c r="QEX33" s="9"/>
      <c r="QEY33" s="9"/>
      <c r="QEZ33" s="9"/>
      <c r="QFA33" s="9"/>
      <c r="QFB33" s="9"/>
      <c r="QFC33" s="9"/>
      <c r="QFD33" s="9"/>
      <c r="QFE33" s="9"/>
      <c r="QFF33" s="9"/>
      <c r="QFG33" s="9"/>
      <c r="QFH33" s="9"/>
      <c r="QFI33" s="9"/>
      <c r="QFJ33" s="9"/>
      <c r="QFK33" s="9"/>
      <c r="QFL33" s="9"/>
      <c r="QFM33" s="9"/>
      <c r="QFN33" s="9"/>
      <c r="QFO33" s="9"/>
      <c r="QFP33" s="9"/>
      <c r="QFQ33" s="9"/>
      <c r="QFR33" s="9"/>
      <c r="QFS33" s="9"/>
      <c r="QFT33" s="9"/>
      <c r="QFU33" s="9"/>
      <c r="QFV33" s="9"/>
      <c r="QFW33" s="9"/>
      <c r="QFX33" s="9"/>
      <c r="QFY33" s="9"/>
      <c r="QFZ33" s="9"/>
      <c r="QGA33" s="9"/>
      <c r="QGB33" s="9"/>
      <c r="QGC33" s="9"/>
      <c r="QGD33" s="9"/>
      <c r="QGE33" s="9"/>
      <c r="QGF33" s="9"/>
      <c r="QGG33" s="9"/>
      <c r="QGH33" s="9"/>
      <c r="QGI33" s="9"/>
      <c r="QGJ33" s="9"/>
      <c r="QGK33" s="9"/>
      <c r="QGL33" s="9"/>
      <c r="QGM33" s="9"/>
      <c r="QGN33" s="9"/>
      <c r="QGO33" s="9"/>
      <c r="QGP33" s="9"/>
      <c r="QGQ33" s="9"/>
      <c r="QGR33" s="9"/>
      <c r="QGS33" s="9"/>
      <c r="QGT33" s="9"/>
      <c r="QGU33" s="9"/>
      <c r="QGV33" s="9"/>
      <c r="QGW33" s="9"/>
      <c r="QGX33" s="9"/>
      <c r="QGY33" s="9"/>
      <c r="QGZ33" s="9"/>
      <c r="QHA33" s="9"/>
      <c r="QHB33" s="9"/>
      <c r="QHC33" s="9"/>
      <c r="QHD33" s="9"/>
      <c r="QHE33" s="9"/>
      <c r="QHF33" s="9"/>
      <c r="QHG33" s="9"/>
      <c r="QHH33" s="9"/>
      <c r="QHI33" s="9"/>
      <c r="QHJ33" s="9"/>
      <c r="QHK33" s="9"/>
      <c r="QHL33" s="9"/>
      <c r="QHM33" s="9"/>
      <c r="QHN33" s="9"/>
      <c r="QHO33" s="9"/>
      <c r="QHP33" s="9"/>
      <c r="QHQ33" s="9"/>
      <c r="QHR33" s="9"/>
      <c r="QHS33" s="9"/>
      <c r="QHT33" s="9"/>
      <c r="QHU33" s="9"/>
      <c r="QHV33" s="9"/>
      <c r="QHW33" s="9"/>
      <c r="QHX33" s="9"/>
      <c r="QHY33" s="9"/>
      <c r="QHZ33" s="9"/>
      <c r="QIA33" s="9"/>
      <c r="QIB33" s="9"/>
      <c r="QIC33" s="9"/>
      <c r="QID33" s="9"/>
      <c r="QIE33" s="9"/>
      <c r="QIF33" s="9"/>
      <c r="QIG33" s="9"/>
      <c r="QIH33" s="9"/>
      <c r="QII33" s="9"/>
      <c r="QIJ33" s="9"/>
      <c r="QIK33" s="9"/>
      <c r="QIL33" s="9"/>
      <c r="QIM33" s="9"/>
      <c r="QIN33" s="9"/>
      <c r="QIO33" s="9"/>
      <c r="QIP33" s="9"/>
      <c r="QIQ33" s="9"/>
      <c r="QIR33" s="9"/>
      <c r="QIS33" s="9"/>
      <c r="QIT33" s="9"/>
      <c r="QIU33" s="9"/>
      <c r="QIV33" s="9"/>
      <c r="QIW33" s="9"/>
      <c r="QIX33" s="9"/>
      <c r="QIY33" s="9"/>
      <c r="QIZ33" s="9"/>
      <c r="QJA33" s="9"/>
      <c r="QJB33" s="9"/>
      <c r="QJC33" s="9"/>
      <c r="QJD33" s="9"/>
      <c r="QJE33" s="9"/>
      <c r="QJF33" s="9"/>
      <c r="QJG33" s="9"/>
      <c r="QJH33" s="9"/>
      <c r="QJI33" s="9"/>
      <c r="QJJ33" s="9"/>
      <c r="QJK33" s="9"/>
      <c r="QJL33" s="9"/>
      <c r="QJM33" s="9"/>
      <c r="QJN33" s="9"/>
      <c r="QJO33" s="9"/>
      <c r="QJP33" s="9"/>
      <c r="QJQ33" s="9"/>
      <c r="QJR33" s="9"/>
      <c r="QJS33" s="9"/>
      <c r="QJT33" s="9"/>
      <c r="QJU33" s="9"/>
      <c r="QJV33" s="9"/>
      <c r="QJW33" s="9"/>
      <c r="QJX33" s="9"/>
      <c r="QJY33" s="9"/>
      <c r="QJZ33" s="9"/>
      <c r="QKA33" s="9"/>
      <c r="QKB33" s="9"/>
      <c r="QKC33" s="9"/>
      <c r="QKD33" s="9"/>
      <c r="QKE33" s="9"/>
      <c r="QKF33" s="9"/>
      <c r="QKG33" s="9"/>
      <c r="QKH33" s="9"/>
      <c r="QKI33" s="9"/>
      <c r="QKJ33" s="9"/>
      <c r="QKK33" s="9"/>
      <c r="QKL33" s="9"/>
      <c r="QKM33" s="9"/>
      <c r="QKN33" s="9"/>
      <c r="QKO33" s="9"/>
      <c r="QKP33" s="9"/>
      <c r="QKQ33" s="9"/>
      <c r="QKR33" s="9"/>
      <c r="QKS33" s="9"/>
      <c r="QKT33" s="9"/>
      <c r="QKU33" s="9"/>
      <c r="QKV33" s="9"/>
      <c r="QKW33" s="9"/>
      <c r="QKX33" s="9"/>
      <c r="QKY33" s="9"/>
      <c r="QKZ33" s="9"/>
      <c r="QLA33" s="9"/>
      <c r="QLB33" s="9"/>
      <c r="QLC33" s="9"/>
      <c r="QLD33" s="9"/>
      <c r="QLE33" s="9"/>
      <c r="QLF33" s="9"/>
      <c r="QLG33" s="9"/>
      <c r="QLH33" s="9"/>
      <c r="QLI33" s="9"/>
      <c r="QLJ33" s="9"/>
      <c r="QLK33" s="9"/>
      <c r="QLL33" s="9"/>
      <c r="QLM33" s="9"/>
      <c r="QLN33" s="9"/>
      <c r="QLO33" s="9"/>
      <c r="QLP33" s="9"/>
      <c r="QLQ33" s="9"/>
      <c r="QLR33" s="9"/>
      <c r="QLS33" s="9"/>
      <c r="QLT33" s="9"/>
      <c r="QLU33" s="9"/>
      <c r="QLV33" s="9"/>
      <c r="QLW33" s="9"/>
      <c r="QLX33" s="9"/>
      <c r="QLY33" s="9"/>
      <c r="QLZ33" s="9"/>
      <c r="QMA33" s="9"/>
      <c r="QMB33" s="9"/>
      <c r="QMC33" s="9"/>
      <c r="QMD33" s="9"/>
      <c r="QME33" s="9"/>
      <c r="QMF33" s="9"/>
      <c r="QMG33" s="9"/>
      <c r="QMH33" s="9"/>
      <c r="QMI33" s="9"/>
      <c r="QMJ33" s="9"/>
      <c r="QMK33" s="9"/>
      <c r="QML33" s="9"/>
      <c r="QMM33" s="9"/>
      <c r="QMN33" s="9"/>
      <c r="QMO33" s="9"/>
      <c r="QMP33" s="9"/>
      <c r="QMQ33" s="9"/>
      <c r="QMR33" s="9"/>
      <c r="QMS33" s="9"/>
      <c r="QMT33" s="9"/>
      <c r="QMU33" s="9"/>
      <c r="QMV33" s="9"/>
      <c r="QMW33" s="9"/>
      <c r="QMX33" s="9"/>
      <c r="QMY33" s="9"/>
      <c r="QMZ33" s="9"/>
      <c r="QNA33" s="9"/>
      <c r="QNB33" s="9"/>
      <c r="QNC33" s="9"/>
      <c r="QND33" s="9"/>
      <c r="QNE33" s="9"/>
      <c r="QNF33" s="9"/>
      <c r="QNG33" s="9"/>
      <c r="QNH33" s="9"/>
      <c r="QNI33" s="9"/>
      <c r="QNJ33" s="9"/>
      <c r="QNK33" s="9"/>
      <c r="QNL33" s="9"/>
      <c r="QNM33" s="9"/>
      <c r="QNN33" s="9"/>
      <c r="QNO33" s="9"/>
      <c r="QNP33" s="9"/>
      <c r="QNQ33" s="9"/>
      <c r="QNR33" s="9"/>
      <c r="QNS33" s="9"/>
      <c r="QNT33" s="9"/>
      <c r="QNU33" s="9"/>
      <c r="QNV33" s="9"/>
      <c r="QNW33" s="9"/>
      <c r="QNX33" s="9"/>
      <c r="QNY33" s="9"/>
      <c r="QNZ33" s="9"/>
      <c r="QOA33" s="9"/>
      <c r="QOB33" s="9"/>
      <c r="QOC33" s="9"/>
      <c r="QOD33" s="9"/>
      <c r="QOE33" s="9"/>
      <c r="QOF33" s="9"/>
      <c r="QOG33" s="9"/>
      <c r="QOH33" s="9"/>
      <c r="QOI33" s="9"/>
      <c r="QOJ33" s="9"/>
      <c r="QOK33" s="9"/>
      <c r="QOL33" s="9"/>
      <c r="QOM33" s="9"/>
      <c r="QON33" s="9"/>
      <c r="QOO33" s="9"/>
      <c r="QOP33" s="9"/>
      <c r="QOQ33" s="9"/>
      <c r="QOR33" s="9"/>
      <c r="QOS33" s="9"/>
      <c r="QOT33" s="9"/>
      <c r="QOU33" s="9"/>
      <c r="QOV33" s="9"/>
      <c r="QOW33" s="9"/>
      <c r="QOX33" s="9"/>
      <c r="QOY33" s="9"/>
      <c r="QOZ33" s="9"/>
      <c r="QPA33" s="9"/>
      <c r="QPB33" s="9"/>
      <c r="QPC33" s="9"/>
      <c r="QPD33" s="9"/>
      <c r="QPE33" s="9"/>
      <c r="QPF33" s="9"/>
      <c r="QPG33" s="9"/>
      <c r="QPH33" s="9"/>
      <c r="QPI33" s="9"/>
      <c r="QPJ33" s="9"/>
      <c r="QPK33" s="9"/>
      <c r="QPL33" s="9"/>
      <c r="QPM33" s="9"/>
      <c r="QPN33" s="9"/>
      <c r="QPO33" s="9"/>
      <c r="QPP33" s="9"/>
      <c r="QPQ33" s="9"/>
      <c r="QPR33" s="9"/>
      <c r="QPS33" s="9"/>
      <c r="QPT33" s="9"/>
      <c r="QPU33" s="9"/>
      <c r="QPV33" s="9"/>
      <c r="QPW33" s="9"/>
      <c r="QPX33" s="9"/>
      <c r="QPY33" s="9"/>
      <c r="QPZ33" s="9"/>
      <c r="QQA33" s="9"/>
      <c r="QQB33" s="9"/>
      <c r="QQC33" s="9"/>
      <c r="QQD33" s="9"/>
      <c r="QQE33" s="9"/>
      <c r="QQF33" s="9"/>
      <c r="QQG33" s="9"/>
      <c r="QQH33" s="9"/>
      <c r="QQI33" s="9"/>
      <c r="QQJ33" s="9"/>
      <c r="QQK33" s="9"/>
      <c r="QQL33" s="9"/>
      <c r="QQM33" s="9"/>
      <c r="QQN33" s="9"/>
      <c r="QQO33" s="9"/>
      <c r="QQP33" s="9"/>
      <c r="QQQ33" s="9"/>
      <c r="QQR33" s="9"/>
      <c r="QQS33" s="9"/>
      <c r="QQT33" s="9"/>
      <c r="QQU33" s="9"/>
      <c r="QQV33" s="9"/>
      <c r="QQW33" s="9"/>
      <c r="QQX33" s="9"/>
      <c r="QQY33" s="9"/>
      <c r="QQZ33" s="9"/>
      <c r="QRA33" s="9"/>
      <c r="QRB33" s="9"/>
      <c r="QRC33" s="9"/>
      <c r="QRD33" s="9"/>
      <c r="QRE33" s="9"/>
      <c r="QRF33" s="9"/>
      <c r="QRG33" s="9"/>
      <c r="QRH33" s="9"/>
      <c r="QRI33" s="9"/>
      <c r="QRJ33" s="9"/>
      <c r="QRK33" s="9"/>
      <c r="QRL33" s="9"/>
      <c r="QRM33" s="9"/>
      <c r="QRN33" s="9"/>
      <c r="QRO33" s="9"/>
      <c r="QRP33" s="9"/>
      <c r="QRQ33" s="9"/>
      <c r="QRR33" s="9"/>
      <c r="QRS33" s="9"/>
      <c r="QRT33" s="9"/>
      <c r="QRU33" s="9"/>
      <c r="QRV33" s="9"/>
      <c r="QRW33" s="9"/>
      <c r="QRX33" s="9"/>
      <c r="QRY33" s="9"/>
      <c r="QRZ33" s="9"/>
      <c r="QSA33" s="9"/>
      <c r="QSB33" s="9"/>
      <c r="QSC33" s="9"/>
      <c r="QSD33" s="9"/>
      <c r="QSE33" s="9"/>
      <c r="QSF33" s="9"/>
      <c r="QSG33" s="9"/>
      <c r="QSH33" s="9"/>
      <c r="QSI33" s="9"/>
      <c r="QSJ33" s="9"/>
      <c r="QSK33" s="9"/>
      <c r="QSL33" s="9"/>
      <c r="QSM33" s="9"/>
      <c r="QSN33" s="9"/>
      <c r="QSO33" s="9"/>
      <c r="QSP33" s="9"/>
      <c r="QSQ33" s="9"/>
      <c r="QSR33" s="9"/>
      <c r="QSS33" s="9"/>
      <c r="QST33" s="9"/>
      <c r="QSU33" s="9"/>
      <c r="QSV33" s="9"/>
      <c r="QSW33" s="9"/>
      <c r="QSX33" s="9"/>
      <c r="QSY33" s="9"/>
      <c r="QSZ33" s="9"/>
      <c r="QTA33" s="9"/>
      <c r="QTB33" s="9"/>
      <c r="QTC33" s="9"/>
      <c r="QTD33" s="9"/>
      <c r="QTE33" s="9"/>
      <c r="QTF33" s="9"/>
      <c r="QTG33" s="9"/>
      <c r="QTH33" s="9"/>
      <c r="QTI33" s="9"/>
      <c r="QTJ33" s="9"/>
      <c r="QTK33" s="9"/>
      <c r="QTL33" s="9"/>
      <c r="QTM33" s="9"/>
      <c r="QTN33" s="9"/>
      <c r="QTO33" s="9"/>
      <c r="QTP33" s="9"/>
      <c r="QTQ33" s="9"/>
      <c r="QTR33" s="9"/>
      <c r="QTS33" s="9"/>
      <c r="QTT33" s="9"/>
      <c r="QTU33" s="9"/>
      <c r="QTV33" s="9"/>
      <c r="QTW33" s="9"/>
      <c r="QTX33" s="9"/>
      <c r="QTY33" s="9"/>
      <c r="QTZ33" s="9"/>
      <c r="QUA33" s="9"/>
      <c r="QUB33" s="9"/>
      <c r="QUC33" s="9"/>
      <c r="QUD33" s="9"/>
      <c r="QUE33" s="9"/>
      <c r="QUF33" s="9"/>
      <c r="QUG33" s="9"/>
      <c r="QUH33" s="9"/>
      <c r="QUI33" s="9"/>
      <c r="QUJ33" s="9"/>
      <c r="QUK33" s="9"/>
      <c r="QUL33" s="9"/>
      <c r="QUM33" s="9"/>
      <c r="QUN33" s="9"/>
      <c r="QUO33" s="9"/>
      <c r="QUP33" s="9"/>
      <c r="QUQ33" s="9"/>
      <c r="QUR33" s="9"/>
      <c r="QUS33" s="9"/>
      <c r="QUT33" s="9"/>
      <c r="QUU33" s="9"/>
      <c r="QUV33" s="9"/>
      <c r="QUW33" s="9"/>
      <c r="QUX33" s="9"/>
      <c r="QUY33" s="9"/>
      <c r="QUZ33" s="9"/>
      <c r="QVA33" s="9"/>
      <c r="QVB33" s="9"/>
      <c r="QVC33" s="9"/>
      <c r="QVD33" s="9"/>
      <c r="QVE33" s="9"/>
      <c r="QVF33" s="9"/>
      <c r="QVG33" s="9"/>
      <c r="QVH33" s="9"/>
      <c r="QVI33" s="9"/>
      <c r="QVJ33" s="9"/>
      <c r="QVK33" s="9"/>
      <c r="QVL33" s="9"/>
      <c r="QVM33" s="9"/>
      <c r="QVN33" s="9"/>
      <c r="QVO33" s="9"/>
      <c r="QVP33" s="9"/>
      <c r="QVQ33" s="9"/>
      <c r="QVR33" s="9"/>
      <c r="QVS33" s="9"/>
      <c r="QVT33" s="9"/>
      <c r="QVU33" s="9"/>
      <c r="QVV33" s="9"/>
      <c r="QVW33" s="9"/>
      <c r="QVX33" s="9"/>
      <c r="QVY33" s="9"/>
      <c r="QVZ33" s="9"/>
      <c r="QWA33" s="9"/>
      <c r="QWB33" s="9"/>
      <c r="QWC33" s="9"/>
      <c r="QWD33" s="9"/>
      <c r="QWE33" s="9"/>
      <c r="QWF33" s="9"/>
      <c r="QWG33" s="9"/>
      <c r="QWH33" s="9"/>
      <c r="QWI33" s="9"/>
      <c r="QWJ33" s="9"/>
      <c r="QWK33" s="9"/>
      <c r="QWL33" s="9"/>
      <c r="QWM33" s="9"/>
      <c r="QWN33" s="9"/>
      <c r="QWO33" s="9"/>
      <c r="QWP33" s="9"/>
      <c r="QWQ33" s="9"/>
      <c r="QWR33" s="9"/>
      <c r="QWS33" s="9"/>
      <c r="QWT33" s="9"/>
      <c r="QWU33" s="9"/>
      <c r="QWV33" s="9"/>
      <c r="QWW33" s="9"/>
      <c r="QWX33" s="9"/>
      <c r="QWY33" s="9"/>
      <c r="QWZ33" s="9"/>
      <c r="QXA33" s="9"/>
      <c r="QXB33" s="9"/>
      <c r="QXC33" s="9"/>
      <c r="QXD33" s="9"/>
      <c r="QXE33" s="9"/>
      <c r="QXF33" s="9"/>
      <c r="QXG33" s="9"/>
      <c r="QXH33" s="9"/>
      <c r="QXI33" s="9"/>
      <c r="QXJ33" s="9"/>
      <c r="QXK33" s="9"/>
      <c r="QXL33" s="9"/>
      <c r="QXM33" s="9"/>
      <c r="QXN33" s="9"/>
      <c r="QXO33" s="9"/>
      <c r="QXP33" s="9"/>
      <c r="QXQ33" s="9"/>
      <c r="QXR33" s="9"/>
      <c r="QXS33" s="9"/>
      <c r="QXT33" s="9"/>
      <c r="QXU33" s="9"/>
      <c r="QXV33" s="9"/>
      <c r="QXW33" s="9"/>
      <c r="QXX33" s="9"/>
      <c r="QXY33" s="9"/>
      <c r="QXZ33" s="9"/>
      <c r="QYA33" s="9"/>
      <c r="QYB33" s="9"/>
      <c r="QYC33" s="9"/>
      <c r="QYD33" s="9"/>
      <c r="QYE33" s="9"/>
      <c r="QYF33" s="9"/>
      <c r="QYG33" s="9"/>
      <c r="QYH33" s="9"/>
      <c r="QYI33" s="9"/>
      <c r="QYJ33" s="9"/>
      <c r="QYK33" s="9"/>
      <c r="QYL33" s="9"/>
      <c r="QYM33" s="9"/>
      <c r="QYN33" s="9"/>
      <c r="QYO33" s="9"/>
      <c r="QYP33" s="9"/>
      <c r="QYQ33" s="9"/>
      <c r="QYR33" s="9"/>
      <c r="QYS33" s="9"/>
      <c r="QYT33" s="9"/>
      <c r="QYU33" s="9"/>
      <c r="QYV33" s="9"/>
      <c r="QYW33" s="9"/>
      <c r="QYX33" s="9"/>
      <c r="QYY33" s="9"/>
      <c r="QYZ33" s="9"/>
      <c r="QZA33" s="9"/>
      <c r="QZB33" s="9"/>
      <c r="QZC33" s="9"/>
      <c r="QZD33" s="9"/>
      <c r="QZE33" s="9"/>
      <c r="QZF33" s="9"/>
      <c r="QZG33" s="9"/>
      <c r="QZH33" s="9"/>
      <c r="QZI33" s="9"/>
      <c r="QZJ33" s="9"/>
      <c r="QZK33" s="9"/>
      <c r="QZL33" s="9"/>
      <c r="QZM33" s="9"/>
      <c r="QZN33" s="9"/>
      <c r="QZO33" s="9"/>
      <c r="QZP33" s="9"/>
      <c r="QZQ33" s="9"/>
      <c r="QZR33" s="9"/>
      <c r="QZS33" s="9"/>
      <c r="QZT33" s="9"/>
      <c r="QZU33" s="9"/>
      <c r="QZV33" s="9"/>
      <c r="QZW33" s="9"/>
      <c r="QZX33" s="9"/>
      <c r="QZY33" s="9"/>
      <c r="QZZ33" s="9"/>
      <c r="RAA33" s="9"/>
      <c r="RAB33" s="9"/>
      <c r="RAC33" s="9"/>
      <c r="RAD33" s="9"/>
      <c r="RAE33" s="9"/>
      <c r="RAF33" s="9"/>
      <c r="RAG33" s="9"/>
      <c r="RAH33" s="9"/>
      <c r="RAI33" s="9"/>
      <c r="RAJ33" s="9"/>
      <c r="RAK33" s="9"/>
      <c r="RAL33" s="9"/>
      <c r="RAM33" s="9"/>
      <c r="RAN33" s="9"/>
      <c r="RAO33" s="9"/>
      <c r="RAP33" s="9"/>
      <c r="RAQ33" s="9"/>
      <c r="RAR33" s="9"/>
      <c r="RAS33" s="9"/>
      <c r="RAT33" s="9"/>
      <c r="RAU33" s="9"/>
      <c r="RAV33" s="9"/>
      <c r="RAW33" s="9"/>
      <c r="RAX33" s="9"/>
      <c r="RAY33" s="9"/>
      <c r="RAZ33" s="9"/>
      <c r="RBA33" s="9"/>
      <c r="RBB33" s="9"/>
      <c r="RBC33" s="9"/>
      <c r="RBD33" s="9"/>
      <c r="RBE33" s="9"/>
      <c r="RBF33" s="9"/>
      <c r="RBG33" s="9"/>
      <c r="RBH33" s="9"/>
      <c r="RBI33" s="9"/>
      <c r="RBJ33" s="9"/>
      <c r="RBK33" s="9"/>
      <c r="RBL33" s="9"/>
      <c r="RBM33" s="9"/>
      <c r="RBN33" s="9"/>
      <c r="RBO33" s="9"/>
      <c r="RBP33" s="9"/>
      <c r="RBQ33" s="9"/>
      <c r="RBR33" s="9"/>
      <c r="RBS33" s="9"/>
      <c r="RBT33" s="9"/>
      <c r="RBU33" s="9"/>
      <c r="RBV33" s="9"/>
      <c r="RBW33" s="9"/>
      <c r="RBX33" s="9"/>
      <c r="RBY33" s="9"/>
      <c r="RBZ33" s="9"/>
      <c r="RCA33" s="9"/>
      <c r="RCB33" s="9"/>
      <c r="RCC33" s="9"/>
      <c r="RCD33" s="9"/>
      <c r="RCE33" s="9"/>
      <c r="RCF33" s="9"/>
      <c r="RCG33" s="9"/>
      <c r="RCH33" s="9"/>
      <c r="RCI33" s="9"/>
      <c r="RCJ33" s="9"/>
      <c r="RCK33" s="9"/>
      <c r="RCL33" s="9"/>
      <c r="RCM33" s="9"/>
      <c r="RCN33" s="9"/>
      <c r="RCO33" s="9"/>
      <c r="RCP33" s="9"/>
      <c r="RCQ33" s="9"/>
      <c r="RCR33" s="9"/>
      <c r="RCS33" s="9"/>
      <c r="RCT33" s="9"/>
      <c r="RCU33" s="9"/>
      <c r="RCV33" s="9"/>
      <c r="RCW33" s="9"/>
      <c r="RCX33" s="9"/>
      <c r="RCY33" s="9"/>
      <c r="RCZ33" s="9"/>
      <c r="RDA33" s="9"/>
      <c r="RDB33" s="9"/>
      <c r="RDC33" s="9"/>
      <c r="RDD33" s="9"/>
      <c r="RDE33" s="9"/>
      <c r="RDF33" s="9"/>
      <c r="RDG33" s="9"/>
      <c r="RDH33" s="9"/>
      <c r="RDI33" s="9"/>
      <c r="RDJ33" s="9"/>
      <c r="RDK33" s="9"/>
      <c r="RDL33" s="9"/>
      <c r="RDM33" s="9"/>
      <c r="RDN33" s="9"/>
      <c r="RDO33" s="9"/>
      <c r="RDP33" s="9"/>
      <c r="RDQ33" s="9"/>
      <c r="RDR33" s="9"/>
      <c r="RDS33" s="9"/>
      <c r="RDT33" s="9"/>
      <c r="RDU33" s="9"/>
      <c r="RDV33" s="9"/>
      <c r="RDW33" s="9"/>
      <c r="RDX33" s="9"/>
      <c r="RDY33" s="9"/>
      <c r="RDZ33" s="9"/>
      <c r="REA33" s="9"/>
      <c r="REB33" s="9"/>
      <c r="REC33" s="9"/>
      <c r="RED33" s="9"/>
      <c r="REE33" s="9"/>
      <c r="REF33" s="9"/>
      <c r="REG33" s="9"/>
      <c r="REH33" s="9"/>
      <c r="REI33" s="9"/>
      <c r="REJ33" s="9"/>
      <c r="REK33" s="9"/>
      <c r="REL33" s="9"/>
      <c r="REM33" s="9"/>
      <c r="REN33" s="9"/>
      <c r="REO33" s="9"/>
      <c r="REP33" s="9"/>
      <c r="REQ33" s="9"/>
      <c r="RER33" s="9"/>
      <c r="RES33" s="9"/>
      <c r="RET33" s="9"/>
      <c r="REU33" s="9"/>
      <c r="REV33" s="9"/>
      <c r="REW33" s="9"/>
      <c r="REX33" s="9"/>
      <c r="REY33" s="9"/>
      <c r="REZ33" s="9"/>
      <c r="RFA33" s="9"/>
      <c r="RFB33" s="9"/>
      <c r="RFC33" s="9"/>
      <c r="RFD33" s="9"/>
      <c r="RFE33" s="9"/>
      <c r="RFF33" s="9"/>
      <c r="RFG33" s="9"/>
      <c r="RFH33" s="9"/>
      <c r="RFI33" s="9"/>
      <c r="RFJ33" s="9"/>
      <c r="RFK33" s="9"/>
      <c r="RFL33" s="9"/>
      <c r="RFM33" s="9"/>
      <c r="RFN33" s="9"/>
      <c r="RFO33" s="9"/>
      <c r="RFP33" s="9"/>
      <c r="RFQ33" s="9"/>
      <c r="RFR33" s="9"/>
      <c r="RFS33" s="9"/>
      <c r="RFT33" s="9"/>
      <c r="RFU33" s="9"/>
      <c r="RFV33" s="9"/>
      <c r="RFW33" s="9"/>
      <c r="RFX33" s="9"/>
      <c r="RFY33" s="9"/>
      <c r="RFZ33" s="9"/>
      <c r="RGA33" s="9"/>
      <c r="RGB33" s="9"/>
      <c r="RGC33" s="9"/>
      <c r="RGD33" s="9"/>
      <c r="RGE33" s="9"/>
      <c r="RGF33" s="9"/>
      <c r="RGG33" s="9"/>
      <c r="RGH33" s="9"/>
      <c r="RGI33" s="9"/>
      <c r="RGJ33" s="9"/>
      <c r="RGK33" s="9"/>
      <c r="RGL33" s="9"/>
      <c r="RGM33" s="9"/>
      <c r="RGN33" s="9"/>
      <c r="RGO33" s="9"/>
      <c r="RGP33" s="9"/>
      <c r="RGQ33" s="9"/>
      <c r="RGR33" s="9"/>
      <c r="RGS33" s="9"/>
      <c r="RGT33" s="9"/>
      <c r="RGU33" s="9"/>
      <c r="RGV33" s="9"/>
      <c r="RGW33" s="9"/>
      <c r="RGX33" s="9"/>
      <c r="RGY33" s="9"/>
      <c r="RGZ33" s="9"/>
      <c r="RHA33" s="9"/>
      <c r="RHB33" s="9"/>
      <c r="RHC33" s="9"/>
      <c r="RHD33" s="9"/>
      <c r="RHE33" s="9"/>
      <c r="RHF33" s="9"/>
      <c r="RHG33" s="9"/>
      <c r="RHH33" s="9"/>
      <c r="RHI33" s="9"/>
      <c r="RHJ33" s="9"/>
      <c r="RHK33" s="9"/>
      <c r="RHL33" s="9"/>
      <c r="RHM33" s="9"/>
      <c r="RHN33" s="9"/>
      <c r="RHO33" s="9"/>
      <c r="RHP33" s="9"/>
      <c r="RHQ33" s="9"/>
      <c r="RHR33" s="9"/>
      <c r="RHS33" s="9"/>
      <c r="RHT33" s="9"/>
      <c r="RHU33" s="9"/>
      <c r="RHV33" s="9"/>
      <c r="RHW33" s="9"/>
      <c r="RHX33" s="9"/>
      <c r="RHY33" s="9"/>
      <c r="RHZ33" s="9"/>
      <c r="RIA33" s="9"/>
      <c r="RIB33" s="9"/>
      <c r="RIC33" s="9"/>
      <c r="RID33" s="9"/>
      <c r="RIE33" s="9"/>
      <c r="RIF33" s="9"/>
      <c r="RIG33" s="9"/>
      <c r="RIH33" s="9"/>
      <c r="RII33" s="9"/>
      <c r="RIJ33" s="9"/>
      <c r="RIK33" s="9"/>
      <c r="RIL33" s="9"/>
      <c r="RIM33" s="9"/>
      <c r="RIN33" s="9"/>
      <c r="RIO33" s="9"/>
      <c r="RIP33" s="9"/>
      <c r="RIQ33" s="9"/>
      <c r="RIR33" s="9"/>
      <c r="RIS33" s="9"/>
      <c r="RIT33" s="9"/>
      <c r="RIU33" s="9"/>
      <c r="RIV33" s="9"/>
      <c r="RIW33" s="9"/>
      <c r="RIX33" s="9"/>
      <c r="RIY33" s="9"/>
      <c r="RIZ33" s="9"/>
      <c r="RJA33" s="9"/>
      <c r="RJB33" s="9"/>
      <c r="RJC33" s="9"/>
      <c r="RJD33" s="9"/>
      <c r="RJE33" s="9"/>
      <c r="RJF33" s="9"/>
      <c r="RJG33" s="9"/>
      <c r="RJH33" s="9"/>
      <c r="RJI33" s="9"/>
      <c r="RJJ33" s="9"/>
      <c r="RJK33" s="9"/>
      <c r="RJL33" s="9"/>
      <c r="RJM33" s="9"/>
      <c r="RJN33" s="9"/>
      <c r="RJO33" s="9"/>
      <c r="RJP33" s="9"/>
      <c r="RJQ33" s="9"/>
      <c r="RJR33" s="9"/>
      <c r="RJS33" s="9"/>
      <c r="RJT33" s="9"/>
      <c r="RJU33" s="9"/>
      <c r="RJV33" s="9"/>
      <c r="RJW33" s="9"/>
      <c r="RJX33" s="9"/>
      <c r="RJY33" s="9"/>
      <c r="RJZ33" s="9"/>
      <c r="RKA33" s="9"/>
      <c r="RKB33" s="9"/>
      <c r="RKC33" s="9"/>
      <c r="RKD33" s="9"/>
      <c r="RKE33" s="9"/>
      <c r="RKF33" s="9"/>
      <c r="RKG33" s="9"/>
      <c r="RKH33" s="9"/>
      <c r="RKI33" s="9"/>
      <c r="RKJ33" s="9"/>
      <c r="RKK33" s="9"/>
      <c r="RKL33" s="9"/>
      <c r="RKM33" s="9"/>
      <c r="RKN33" s="9"/>
      <c r="RKO33" s="9"/>
      <c r="RKP33" s="9"/>
      <c r="RKQ33" s="9"/>
      <c r="RKR33" s="9"/>
      <c r="RKS33" s="9"/>
      <c r="RKT33" s="9"/>
      <c r="RKU33" s="9"/>
      <c r="RKV33" s="9"/>
      <c r="RKW33" s="9"/>
      <c r="RKX33" s="9"/>
      <c r="RKY33" s="9"/>
      <c r="RKZ33" s="9"/>
      <c r="RLA33" s="9"/>
      <c r="RLB33" s="9"/>
      <c r="RLC33" s="9"/>
      <c r="RLD33" s="9"/>
      <c r="RLE33" s="9"/>
      <c r="RLF33" s="9"/>
      <c r="RLG33" s="9"/>
      <c r="RLH33" s="9"/>
      <c r="RLI33" s="9"/>
      <c r="RLJ33" s="9"/>
      <c r="RLK33" s="9"/>
      <c r="RLL33" s="9"/>
      <c r="RLM33" s="9"/>
      <c r="RLN33" s="9"/>
      <c r="RLO33" s="9"/>
      <c r="RLP33" s="9"/>
      <c r="RLQ33" s="9"/>
      <c r="RLR33" s="9"/>
      <c r="RLS33" s="9"/>
      <c r="RLT33" s="9"/>
      <c r="RLU33" s="9"/>
      <c r="RLV33" s="9"/>
      <c r="RLW33" s="9"/>
      <c r="RLX33" s="9"/>
      <c r="RLY33" s="9"/>
      <c r="RLZ33" s="9"/>
      <c r="RMA33" s="9"/>
      <c r="RMB33" s="9"/>
      <c r="RMC33" s="9"/>
      <c r="RMD33" s="9"/>
      <c r="RME33" s="9"/>
      <c r="RMF33" s="9"/>
      <c r="RMG33" s="9"/>
      <c r="RMH33" s="9"/>
      <c r="RMI33" s="9"/>
      <c r="RMJ33" s="9"/>
      <c r="RMK33" s="9"/>
      <c r="RML33" s="9"/>
      <c r="RMM33" s="9"/>
      <c r="RMN33" s="9"/>
      <c r="RMO33" s="9"/>
      <c r="RMP33" s="9"/>
      <c r="RMQ33" s="9"/>
      <c r="RMR33" s="9"/>
      <c r="RMS33" s="9"/>
      <c r="RMT33" s="9"/>
      <c r="RMU33" s="9"/>
      <c r="RMV33" s="9"/>
      <c r="RMW33" s="9"/>
      <c r="RMX33" s="9"/>
      <c r="RMY33" s="9"/>
      <c r="RMZ33" s="9"/>
      <c r="RNA33" s="9"/>
      <c r="RNB33" s="9"/>
      <c r="RNC33" s="9"/>
      <c r="RND33" s="9"/>
      <c r="RNE33" s="9"/>
      <c r="RNF33" s="9"/>
      <c r="RNG33" s="9"/>
      <c r="RNH33" s="9"/>
      <c r="RNI33" s="9"/>
      <c r="RNJ33" s="9"/>
      <c r="RNK33" s="9"/>
      <c r="RNL33" s="9"/>
      <c r="RNM33" s="9"/>
      <c r="RNN33" s="9"/>
      <c r="RNO33" s="9"/>
      <c r="RNP33" s="9"/>
      <c r="RNQ33" s="9"/>
      <c r="RNR33" s="9"/>
      <c r="RNS33" s="9"/>
      <c r="RNT33" s="9"/>
      <c r="RNU33" s="9"/>
      <c r="RNV33" s="9"/>
      <c r="RNW33" s="9"/>
      <c r="RNX33" s="9"/>
      <c r="RNY33" s="9"/>
      <c r="RNZ33" s="9"/>
      <c r="ROA33" s="9"/>
      <c r="ROB33" s="9"/>
      <c r="ROC33" s="9"/>
      <c r="ROD33" s="9"/>
      <c r="ROE33" s="9"/>
      <c r="ROF33" s="9"/>
      <c r="ROG33" s="9"/>
      <c r="ROH33" s="9"/>
      <c r="ROI33" s="9"/>
      <c r="ROJ33" s="9"/>
      <c r="ROK33" s="9"/>
      <c r="ROL33" s="9"/>
      <c r="ROM33" s="9"/>
      <c r="RON33" s="9"/>
      <c r="ROO33" s="9"/>
      <c r="ROP33" s="9"/>
      <c r="ROQ33" s="9"/>
      <c r="ROR33" s="9"/>
      <c r="ROS33" s="9"/>
      <c r="ROT33" s="9"/>
      <c r="ROU33" s="9"/>
      <c r="ROV33" s="9"/>
      <c r="ROW33" s="9"/>
      <c r="ROX33" s="9"/>
      <c r="ROY33" s="9"/>
      <c r="ROZ33" s="9"/>
      <c r="RPA33" s="9"/>
      <c r="RPB33" s="9"/>
      <c r="RPC33" s="9"/>
      <c r="RPD33" s="9"/>
      <c r="RPE33" s="9"/>
      <c r="RPF33" s="9"/>
      <c r="RPG33" s="9"/>
      <c r="RPH33" s="9"/>
      <c r="RPI33" s="9"/>
      <c r="RPJ33" s="9"/>
      <c r="RPK33" s="9"/>
      <c r="RPL33" s="9"/>
      <c r="RPM33" s="9"/>
      <c r="RPN33" s="9"/>
      <c r="RPO33" s="9"/>
      <c r="RPP33" s="9"/>
      <c r="RPQ33" s="9"/>
      <c r="RPR33" s="9"/>
      <c r="RPS33" s="9"/>
      <c r="RPT33" s="9"/>
      <c r="RPU33" s="9"/>
      <c r="RPV33" s="9"/>
      <c r="RPW33" s="9"/>
      <c r="RPX33" s="9"/>
      <c r="RPY33" s="9"/>
      <c r="RPZ33" s="9"/>
      <c r="RQA33" s="9"/>
      <c r="RQB33" s="9"/>
      <c r="RQC33" s="9"/>
      <c r="RQD33" s="9"/>
      <c r="RQE33" s="9"/>
      <c r="RQF33" s="9"/>
      <c r="RQG33" s="9"/>
      <c r="RQH33" s="9"/>
      <c r="RQI33" s="9"/>
      <c r="RQJ33" s="9"/>
      <c r="RQK33" s="9"/>
      <c r="RQL33" s="9"/>
      <c r="RQM33" s="9"/>
      <c r="RQN33" s="9"/>
      <c r="RQO33" s="9"/>
      <c r="RQP33" s="9"/>
      <c r="RQQ33" s="9"/>
      <c r="RQR33" s="9"/>
      <c r="RQS33" s="9"/>
      <c r="RQT33" s="9"/>
      <c r="RQU33" s="9"/>
      <c r="RQV33" s="9"/>
      <c r="RQW33" s="9"/>
      <c r="RQX33" s="9"/>
      <c r="RQY33" s="9"/>
      <c r="RQZ33" s="9"/>
      <c r="RRA33" s="9"/>
      <c r="RRB33" s="9"/>
      <c r="RRC33" s="9"/>
      <c r="RRD33" s="9"/>
      <c r="RRE33" s="9"/>
      <c r="RRF33" s="9"/>
      <c r="RRG33" s="9"/>
      <c r="RRH33" s="9"/>
      <c r="RRI33" s="9"/>
      <c r="RRJ33" s="9"/>
      <c r="RRK33" s="9"/>
      <c r="RRL33" s="9"/>
      <c r="RRM33" s="9"/>
      <c r="RRN33" s="9"/>
      <c r="RRO33" s="9"/>
      <c r="RRP33" s="9"/>
      <c r="RRQ33" s="9"/>
      <c r="RRR33" s="9"/>
      <c r="RRS33" s="9"/>
      <c r="RRT33" s="9"/>
      <c r="RRU33" s="9"/>
      <c r="RRV33" s="9"/>
      <c r="RRW33" s="9"/>
      <c r="RRX33" s="9"/>
      <c r="RRY33" s="9"/>
      <c r="RRZ33" s="9"/>
      <c r="RSA33" s="9"/>
      <c r="RSB33" s="9"/>
      <c r="RSC33" s="9"/>
      <c r="RSD33" s="9"/>
      <c r="RSE33" s="9"/>
      <c r="RSF33" s="9"/>
      <c r="RSG33" s="9"/>
      <c r="RSH33" s="9"/>
      <c r="RSI33" s="9"/>
      <c r="RSJ33" s="9"/>
      <c r="RSK33" s="9"/>
      <c r="RSL33" s="9"/>
      <c r="RSM33" s="9"/>
      <c r="RSN33" s="9"/>
      <c r="RSO33" s="9"/>
      <c r="RSP33" s="9"/>
      <c r="RSQ33" s="9"/>
      <c r="RSR33" s="9"/>
      <c r="RSS33" s="9"/>
      <c r="RST33" s="9"/>
      <c r="RSU33" s="9"/>
      <c r="RSV33" s="9"/>
      <c r="RSW33" s="9"/>
      <c r="RSX33" s="9"/>
      <c r="RSY33" s="9"/>
      <c r="RSZ33" s="9"/>
      <c r="RTA33" s="9"/>
      <c r="RTB33" s="9"/>
      <c r="RTC33" s="9"/>
      <c r="RTD33" s="9"/>
      <c r="RTE33" s="9"/>
      <c r="RTF33" s="9"/>
      <c r="RTG33" s="9"/>
      <c r="RTH33" s="9"/>
      <c r="RTI33" s="9"/>
      <c r="RTJ33" s="9"/>
      <c r="RTK33" s="9"/>
      <c r="RTL33" s="9"/>
      <c r="RTM33" s="9"/>
      <c r="RTN33" s="9"/>
      <c r="RTO33" s="9"/>
      <c r="RTP33" s="9"/>
      <c r="RTQ33" s="9"/>
      <c r="RTR33" s="9"/>
      <c r="RTS33" s="9"/>
      <c r="RTT33" s="9"/>
      <c r="RTU33" s="9"/>
      <c r="RTV33" s="9"/>
      <c r="RTW33" s="9"/>
      <c r="RTX33" s="9"/>
      <c r="RTY33" s="9"/>
      <c r="RTZ33" s="9"/>
      <c r="RUA33" s="9"/>
      <c r="RUB33" s="9"/>
      <c r="RUC33" s="9"/>
      <c r="RUD33" s="9"/>
      <c r="RUE33" s="9"/>
      <c r="RUF33" s="9"/>
      <c r="RUG33" s="9"/>
      <c r="RUH33" s="9"/>
      <c r="RUI33" s="9"/>
      <c r="RUJ33" s="9"/>
      <c r="RUK33" s="9"/>
      <c r="RUL33" s="9"/>
      <c r="RUM33" s="9"/>
      <c r="RUN33" s="9"/>
      <c r="RUO33" s="9"/>
      <c r="RUP33" s="9"/>
      <c r="RUQ33" s="9"/>
      <c r="RUR33" s="9"/>
      <c r="RUS33" s="9"/>
      <c r="RUT33" s="9"/>
      <c r="RUU33" s="9"/>
      <c r="RUV33" s="9"/>
      <c r="RUW33" s="9"/>
      <c r="RUX33" s="9"/>
      <c r="RUY33" s="9"/>
      <c r="RUZ33" s="9"/>
      <c r="RVA33" s="9"/>
      <c r="RVB33" s="9"/>
      <c r="RVC33" s="9"/>
      <c r="RVD33" s="9"/>
      <c r="RVE33" s="9"/>
      <c r="RVF33" s="9"/>
      <c r="RVG33" s="9"/>
      <c r="RVH33" s="9"/>
      <c r="RVI33" s="9"/>
      <c r="RVJ33" s="9"/>
      <c r="RVK33" s="9"/>
      <c r="RVL33" s="9"/>
      <c r="RVM33" s="9"/>
      <c r="RVN33" s="9"/>
      <c r="RVO33" s="9"/>
      <c r="RVP33" s="9"/>
      <c r="RVQ33" s="9"/>
      <c r="RVR33" s="9"/>
      <c r="RVS33" s="9"/>
      <c r="RVT33" s="9"/>
      <c r="RVU33" s="9"/>
      <c r="RVV33" s="9"/>
      <c r="RVW33" s="9"/>
      <c r="RVX33" s="9"/>
      <c r="RVY33" s="9"/>
      <c r="RVZ33" s="9"/>
      <c r="RWA33" s="9"/>
      <c r="RWB33" s="9"/>
      <c r="RWC33" s="9"/>
      <c r="RWD33" s="9"/>
      <c r="RWE33" s="9"/>
      <c r="RWF33" s="9"/>
      <c r="RWG33" s="9"/>
      <c r="RWH33" s="9"/>
      <c r="RWI33" s="9"/>
      <c r="RWJ33" s="9"/>
      <c r="RWK33" s="9"/>
      <c r="RWL33" s="9"/>
      <c r="RWM33" s="9"/>
      <c r="RWN33" s="9"/>
      <c r="RWO33" s="9"/>
      <c r="RWP33" s="9"/>
      <c r="RWQ33" s="9"/>
      <c r="RWR33" s="9"/>
      <c r="RWS33" s="9"/>
      <c r="RWT33" s="9"/>
      <c r="RWU33" s="9"/>
      <c r="RWV33" s="9"/>
      <c r="RWW33" s="9"/>
      <c r="RWX33" s="9"/>
      <c r="RWY33" s="9"/>
      <c r="RWZ33" s="9"/>
      <c r="RXA33" s="9"/>
      <c r="RXB33" s="9"/>
      <c r="RXC33" s="9"/>
      <c r="RXD33" s="9"/>
      <c r="RXE33" s="9"/>
      <c r="RXF33" s="9"/>
      <c r="RXG33" s="9"/>
      <c r="RXH33" s="9"/>
      <c r="RXI33" s="9"/>
      <c r="RXJ33" s="9"/>
      <c r="RXK33" s="9"/>
      <c r="RXL33" s="9"/>
      <c r="RXM33" s="9"/>
      <c r="RXN33" s="9"/>
      <c r="RXO33" s="9"/>
      <c r="RXP33" s="9"/>
      <c r="RXQ33" s="9"/>
      <c r="RXR33" s="9"/>
      <c r="RXS33" s="9"/>
      <c r="RXT33" s="9"/>
      <c r="RXU33" s="9"/>
      <c r="RXV33" s="9"/>
      <c r="RXW33" s="9"/>
      <c r="RXX33" s="9"/>
      <c r="RXY33" s="9"/>
      <c r="RXZ33" s="9"/>
      <c r="RYA33" s="9"/>
      <c r="RYB33" s="9"/>
      <c r="RYC33" s="9"/>
      <c r="RYD33" s="9"/>
      <c r="RYE33" s="9"/>
      <c r="RYF33" s="9"/>
      <c r="RYG33" s="9"/>
      <c r="RYH33" s="9"/>
      <c r="RYI33" s="9"/>
      <c r="RYJ33" s="9"/>
      <c r="RYK33" s="9"/>
      <c r="RYL33" s="9"/>
      <c r="RYM33" s="9"/>
      <c r="RYN33" s="9"/>
      <c r="RYO33" s="9"/>
      <c r="RYP33" s="9"/>
      <c r="RYQ33" s="9"/>
      <c r="RYR33" s="9"/>
      <c r="RYS33" s="9"/>
      <c r="RYT33" s="9"/>
      <c r="RYU33" s="9"/>
      <c r="RYV33" s="9"/>
      <c r="RYW33" s="9"/>
      <c r="RYX33" s="9"/>
      <c r="RYY33" s="9"/>
      <c r="RYZ33" s="9"/>
      <c r="RZA33" s="9"/>
      <c r="RZB33" s="9"/>
      <c r="RZC33" s="9"/>
      <c r="RZD33" s="9"/>
      <c r="RZE33" s="9"/>
      <c r="RZF33" s="9"/>
      <c r="RZG33" s="9"/>
      <c r="RZH33" s="9"/>
      <c r="RZI33" s="9"/>
      <c r="RZJ33" s="9"/>
      <c r="RZK33" s="9"/>
      <c r="RZL33" s="9"/>
      <c r="RZM33" s="9"/>
      <c r="RZN33" s="9"/>
      <c r="RZO33" s="9"/>
      <c r="RZP33" s="9"/>
      <c r="RZQ33" s="9"/>
      <c r="RZR33" s="9"/>
      <c r="RZS33" s="9"/>
      <c r="RZT33" s="9"/>
      <c r="RZU33" s="9"/>
      <c r="RZV33" s="9"/>
      <c r="RZW33" s="9"/>
      <c r="RZX33" s="9"/>
      <c r="RZY33" s="9"/>
      <c r="RZZ33" s="9"/>
      <c r="SAA33" s="9"/>
      <c r="SAB33" s="9"/>
      <c r="SAC33" s="9"/>
      <c r="SAD33" s="9"/>
      <c r="SAE33" s="9"/>
      <c r="SAF33" s="9"/>
      <c r="SAG33" s="9"/>
      <c r="SAH33" s="9"/>
      <c r="SAI33" s="9"/>
      <c r="SAJ33" s="9"/>
      <c r="SAK33" s="9"/>
      <c r="SAL33" s="9"/>
      <c r="SAM33" s="9"/>
      <c r="SAN33" s="9"/>
      <c r="SAO33" s="9"/>
      <c r="SAP33" s="9"/>
      <c r="SAQ33" s="9"/>
      <c r="SAR33" s="9"/>
      <c r="SAS33" s="9"/>
      <c r="SAT33" s="9"/>
      <c r="SAU33" s="9"/>
      <c r="SAV33" s="9"/>
      <c r="SAW33" s="9"/>
      <c r="SAX33" s="9"/>
      <c r="SAY33" s="9"/>
      <c r="SAZ33" s="9"/>
      <c r="SBA33" s="9"/>
      <c r="SBB33" s="9"/>
      <c r="SBC33" s="9"/>
      <c r="SBD33" s="9"/>
      <c r="SBE33" s="9"/>
      <c r="SBF33" s="9"/>
      <c r="SBG33" s="9"/>
      <c r="SBH33" s="9"/>
      <c r="SBI33" s="9"/>
      <c r="SBJ33" s="9"/>
      <c r="SBK33" s="9"/>
      <c r="SBL33" s="9"/>
      <c r="SBM33" s="9"/>
      <c r="SBN33" s="9"/>
      <c r="SBO33" s="9"/>
      <c r="SBP33" s="9"/>
      <c r="SBQ33" s="9"/>
      <c r="SBR33" s="9"/>
      <c r="SBS33" s="9"/>
      <c r="SBT33" s="9"/>
      <c r="SBU33" s="9"/>
      <c r="SBV33" s="9"/>
      <c r="SBW33" s="9"/>
      <c r="SBX33" s="9"/>
      <c r="SBY33" s="9"/>
      <c r="SBZ33" s="9"/>
      <c r="SCA33" s="9"/>
      <c r="SCB33" s="9"/>
      <c r="SCC33" s="9"/>
      <c r="SCD33" s="9"/>
      <c r="SCE33" s="9"/>
      <c r="SCF33" s="9"/>
      <c r="SCG33" s="9"/>
      <c r="SCH33" s="9"/>
      <c r="SCI33" s="9"/>
      <c r="SCJ33" s="9"/>
      <c r="SCK33" s="9"/>
      <c r="SCL33" s="9"/>
      <c r="SCM33" s="9"/>
      <c r="SCN33" s="9"/>
      <c r="SCO33" s="9"/>
      <c r="SCP33" s="9"/>
      <c r="SCQ33" s="9"/>
      <c r="SCR33" s="9"/>
      <c r="SCS33" s="9"/>
      <c r="SCT33" s="9"/>
      <c r="SCU33" s="9"/>
      <c r="SCV33" s="9"/>
      <c r="SCW33" s="9"/>
      <c r="SCX33" s="9"/>
      <c r="SCY33" s="9"/>
      <c r="SCZ33" s="9"/>
      <c r="SDA33" s="9"/>
      <c r="SDB33" s="9"/>
      <c r="SDC33" s="9"/>
      <c r="SDD33" s="9"/>
      <c r="SDE33" s="9"/>
      <c r="SDF33" s="9"/>
      <c r="SDG33" s="9"/>
      <c r="SDH33" s="9"/>
      <c r="SDI33" s="9"/>
      <c r="SDJ33" s="9"/>
      <c r="SDK33" s="9"/>
      <c r="SDL33" s="9"/>
      <c r="SDM33" s="9"/>
      <c r="SDN33" s="9"/>
      <c r="SDO33" s="9"/>
      <c r="SDP33" s="9"/>
      <c r="SDQ33" s="9"/>
      <c r="SDR33" s="9"/>
      <c r="SDS33" s="9"/>
      <c r="SDT33" s="9"/>
      <c r="SDU33" s="9"/>
      <c r="SDV33" s="9"/>
      <c r="SDW33" s="9"/>
      <c r="SDX33" s="9"/>
      <c r="SDY33" s="9"/>
      <c r="SDZ33" s="9"/>
      <c r="SEA33" s="9"/>
      <c r="SEB33" s="9"/>
      <c r="SEC33" s="9"/>
      <c r="SED33" s="9"/>
      <c r="SEE33" s="9"/>
      <c r="SEF33" s="9"/>
      <c r="SEG33" s="9"/>
      <c r="SEH33" s="9"/>
      <c r="SEI33" s="9"/>
      <c r="SEJ33" s="9"/>
      <c r="SEK33" s="9"/>
      <c r="SEL33" s="9"/>
      <c r="SEM33" s="9"/>
      <c r="SEN33" s="9"/>
      <c r="SEO33" s="9"/>
      <c r="SEP33" s="9"/>
      <c r="SEQ33" s="9"/>
      <c r="SER33" s="9"/>
      <c r="SES33" s="9"/>
      <c r="SET33" s="9"/>
      <c r="SEU33" s="9"/>
      <c r="SEV33" s="9"/>
      <c r="SEW33" s="9"/>
      <c r="SEX33" s="9"/>
      <c r="SEY33" s="9"/>
      <c r="SEZ33" s="9"/>
      <c r="SFA33" s="9"/>
      <c r="SFB33" s="9"/>
      <c r="SFC33" s="9"/>
      <c r="SFD33" s="9"/>
      <c r="SFE33" s="9"/>
      <c r="SFF33" s="9"/>
      <c r="SFG33" s="9"/>
      <c r="SFH33" s="9"/>
      <c r="SFI33" s="9"/>
      <c r="SFJ33" s="9"/>
      <c r="SFK33" s="9"/>
      <c r="SFL33" s="9"/>
      <c r="SFM33" s="9"/>
      <c r="SFN33" s="9"/>
      <c r="SFO33" s="9"/>
      <c r="SFP33" s="9"/>
      <c r="SFQ33" s="9"/>
      <c r="SFR33" s="9"/>
      <c r="SFS33" s="9"/>
      <c r="SFT33" s="9"/>
      <c r="SFU33" s="9"/>
      <c r="SFV33" s="9"/>
      <c r="SFW33" s="9"/>
      <c r="SFX33" s="9"/>
      <c r="SFY33" s="9"/>
      <c r="SFZ33" s="9"/>
      <c r="SGA33" s="9"/>
      <c r="SGB33" s="9"/>
      <c r="SGC33" s="9"/>
      <c r="SGD33" s="9"/>
      <c r="SGE33" s="9"/>
      <c r="SGF33" s="9"/>
      <c r="SGG33" s="9"/>
      <c r="SGH33" s="9"/>
      <c r="SGI33" s="9"/>
      <c r="SGJ33" s="9"/>
      <c r="SGK33" s="9"/>
      <c r="SGL33" s="9"/>
      <c r="SGM33" s="9"/>
      <c r="SGN33" s="9"/>
      <c r="SGO33" s="9"/>
      <c r="SGP33" s="9"/>
      <c r="SGQ33" s="9"/>
      <c r="SGR33" s="9"/>
      <c r="SGS33" s="9"/>
      <c r="SGT33" s="9"/>
      <c r="SGU33" s="9"/>
      <c r="SGV33" s="9"/>
      <c r="SGW33" s="9"/>
      <c r="SGX33" s="9"/>
      <c r="SGY33" s="9"/>
      <c r="SGZ33" s="9"/>
      <c r="SHA33" s="9"/>
      <c r="SHB33" s="9"/>
      <c r="SHC33" s="9"/>
      <c r="SHD33" s="9"/>
      <c r="SHE33" s="9"/>
      <c r="SHF33" s="9"/>
      <c r="SHG33" s="9"/>
      <c r="SHH33" s="9"/>
      <c r="SHI33" s="9"/>
      <c r="SHJ33" s="9"/>
      <c r="SHK33" s="9"/>
      <c r="SHL33" s="9"/>
      <c r="SHM33" s="9"/>
      <c r="SHN33" s="9"/>
      <c r="SHO33" s="9"/>
      <c r="SHP33" s="9"/>
      <c r="SHQ33" s="9"/>
      <c r="SHR33" s="9"/>
      <c r="SHS33" s="9"/>
      <c r="SHT33" s="9"/>
      <c r="SHU33" s="9"/>
      <c r="SHV33" s="9"/>
      <c r="SHW33" s="9"/>
      <c r="SHX33" s="9"/>
      <c r="SHY33" s="9"/>
      <c r="SHZ33" s="9"/>
      <c r="SIA33" s="9"/>
      <c r="SIB33" s="9"/>
      <c r="SIC33" s="9"/>
      <c r="SID33" s="9"/>
      <c r="SIE33" s="9"/>
      <c r="SIF33" s="9"/>
      <c r="SIG33" s="9"/>
      <c r="SIH33" s="9"/>
      <c r="SII33" s="9"/>
      <c r="SIJ33" s="9"/>
      <c r="SIK33" s="9"/>
      <c r="SIL33" s="9"/>
      <c r="SIM33" s="9"/>
      <c r="SIN33" s="9"/>
      <c r="SIO33" s="9"/>
      <c r="SIP33" s="9"/>
      <c r="SIQ33" s="9"/>
      <c r="SIR33" s="9"/>
      <c r="SIS33" s="9"/>
      <c r="SIT33" s="9"/>
      <c r="SIU33" s="9"/>
      <c r="SIV33" s="9"/>
      <c r="SIW33" s="9"/>
      <c r="SIX33" s="9"/>
      <c r="SIY33" s="9"/>
      <c r="SIZ33" s="9"/>
      <c r="SJA33" s="9"/>
      <c r="SJB33" s="9"/>
      <c r="SJC33" s="9"/>
      <c r="SJD33" s="9"/>
      <c r="SJE33" s="9"/>
      <c r="SJF33" s="9"/>
      <c r="SJG33" s="9"/>
      <c r="SJH33" s="9"/>
      <c r="SJI33" s="9"/>
      <c r="SJJ33" s="9"/>
      <c r="SJK33" s="9"/>
      <c r="SJL33" s="9"/>
      <c r="SJM33" s="9"/>
      <c r="SJN33" s="9"/>
      <c r="SJO33" s="9"/>
      <c r="SJP33" s="9"/>
      <c r="SJQ33" s="9"/>
      <c r="SJR33" s="9"/>
      <c r="SJS33" s="9"/>
      <c r="SJT33" s="9"/>
      <c r="SJU33" s="9"/>
      <c r="SJV33" s="9"/>
      <c r="SJW33" s="9"/>
      <c r="SJX33" s="9"/>
      <c r="SJY33" s="9"/>
      <c r="SJZ33" s="9"/>
      <c r="SKA33" s="9"/>
      <c r="SKB33" s="9"/>
      <c r="SKC33" s="9"/>
      <c r="SKD33" s="9"/>
      <c r="SKE33" s="9"/>
      <c r="SKF33" s="9"/>
      <c r="SKG33" s="9"/>
      <c r="SKH33" s="9"/>
      <c r="SKI33" s="9"/>
      <c r="SKJ33" s="9"/>
      <c r="SKK33" s="9"/>
      <c r="SKL33" s="9"/>
      <c r="SKM33" s="9"/>
      <c r="SKN33" s="9"/>
      <c r="SKO33" s="9"/>
      <c r="SKP33" s="9"/>
      <c r="SKQ33" s="9"/>
      <c r="SKR33" s="9"/>
      <c r="SKS33" s="9"/>
      <c r="SKT33" s="9"/>
      <c r="SKU33" s="9"/>
      <c r="SKV33" s="9"/>
      <c r="SKW33" s="9"/>
      <c r="SKX33" s="9"/>
      <c r="SKY33" s="9"/>
      <c r="SKZ33" s="9"/>
      <c r="SLA33" s="9"/>
      <c r="SLB33" s="9"/>
      <c r="SLC33" s="9"/>
      <c r="SLD33" s="9"/>
      <c r="SLE33" s="9"/>
      <c r="SLF33" s="9"/>
      <c r="SLG33" s="9"/>
      <c r="SLH33" s="9"/>
      <c r="SLI33" s="9"/>
      <c r="SLJ33" s="9"/>
      <c r="SLK33" s="9"/>
      <c r="SLL33" s="9"/>
      <c r="SLM33" s="9"/>
      <c r="SLN33" s="9"/>
      <c r="SLO33" s="9"/>
      <c r="SLP33" s="9"/>
      <c r="SLQ33" s="9"/>
      <c r="SLR33" s="9"/>
      <c r="SLS33" s="9"/>
      <c r="SLT33" s="9"/>
      <c r="SLU33" s="9"/>
      <c r="SLV33" s="9"/>
      <c r="SLW33" s="9"/>
      <c r="SLX33" s="9"/>
      <c r="SLY33" s="9"/>
      <c r="SLZ33" s="9"/>
      <c r="SMA33" s="9"/>
      <c r="SMB33" s="9"/>
      <c r="SMC33" s="9"/>
      <c r="SMD33" s="9"/>
      <c r="SME33" s="9"/>
      <c r="SMF33" s="9"/>
      <c r="SMG33" s="9"/>
      <c r="SMH33" s="9"/>
      <c r="SMI33" s="9"/>
      <c r="SMJ33" s="9"/>
      <c r="SMK33" s="9"/>
      <c r="SML33" s="9"/>
      <c r="SMM33" s="9"/>
      <c r="SMN33" s="9"/>
      <c r="SMO33" s="9"/>
      <c r="SMP33" s="9"/>
      <c r="SMQ33" s="9"/>
      <c r="SMR33" s="9"/>
      <c r="SMS33" s="9"/>
      <c r="SMT33" s="9"/>
      <c r="SMU33" s="9"/>
      <c r="SMV33" s="9"/>
      <c r="SMW33" s="9"/>
      <c r="SMX33" s="9"/>
      <c r="SMY33" s="9"/>
      <c r="SMZ33" s="9"/>
      <c r="SNA33" s="9"/>
      <c r="SNB33" s="9"/>
      <c r="SNC33" s="9"/>
      <c r="SND33" s="9"/>
      <c r="SNE33" s="9"/>
      <c r="SNF33" s="9"/>
      <c r="SNG33" s="9"/>
      <c r="SNH33" s="9"/>
      <c r="SNI33" s="9"/>
      <c r="SNJ33" s="9"/>
      <c r="SNK33" s="9"/>
      <c r="SNL33" s="9"/>
      <c r="SNM33" s="9"/>
      <c r="SNN33" s="9"/>
      <c r="SNO33" s="9"/>
      <c r="SNP33" s="9"/>
      <c r="SNQ33" s="9"/>
      <c r="SNR33" s="9"/>
      <c r="SNS33" s="9"/>
      <c r="SNT33" s="9"/>
      <c r="SNU33" s="9"/>
      <c r="SNV33" s="9"/>
      <c r="SNW33" s="9"/>
      <c r="SNX33" s="9"/>
      <c r="SNY33" s="9"/>
      <c r="SNZ33" s="9"/>
      <c r="SOA33" s="9"/>
      <c r="SOB33" s="9"/>
      <c r="SOC33" s="9"/>
      <c r="SOD33" s="9"/>
      <c r="SOE33" s="9"/>
      <c r="SOF33" s="9"/>
      <c r="SOG33" s="9"/>
      <c r="SOH33" s="9"/>
      <c r="SOI33" s="9"/>
      <c r="SOJ33" s="9"/>
      <c r="SOK33" s="9"/>
      <c r="SOL33" s="9"/>
      <c r="SOM33" s="9"/>
      <c r="SON33" s="9"/>
      <c r="SOO33" s="9"/>
      <c r="SOP33" s="9"/>
      <c r="SOQ33" s="9"/>
      <c r="SOR33" s="9"/>
      <c r="SOS33" s="9"/>
      <c r="SOT33" s="9"/>
      <c r="SOU33" s="9"/>
      <c r="SOV33" s="9"/>
      <c r="SOW33" s="9"/>
      <c r="SOX33" s="9"/>
      <c r="SOY33" s="9"/>
      <c r="SOZ33" s="9"/>
      <c r="SPA33" s="9"/>
      <c r="SPB33" s="9"/>
      <c r="SPC33" s="9"/>
      <c r="SPD33" s="9"/>
      <c r="SPE33" s="9"/>
      <c r="SPF33" s="9"/>
      <c r="SPG33" s="9"/>
      <c r="SPH33" s="9"/>
      <c r="SPI33" s="9"/>
      <c r="SPJ33" s="9"/>
      <c r="SPK33" s="9"/>
      <c r="SPL33" s="9"/>
      <c r="SPM33" s="9"/>
      <c r="SPN33" s="9"/>
      <c r="SPO33" s="9"/>
      <c r="SPP33" s="9"/>
      <c r="SPQ33" s="9"/>
      <c r="SPR33" s="9"/>
      <c r="SPS33" s="9"/>
      <c r="SPT33" s="9"/>
      <c r="SPU33" s="9"/>
      <c r="SPV33" s="9"/>
      <c r="SPW33" s="9"/>
      <c r="SPX33" s="9"/>
      <c r="SPY33" s="9"/>
      <c r="SPZ33" s="9"/>
      <c r="SQA33" s="9"/>
      <c r="SQB33" s="9"/>
      <c r="SQC33" s="9"/>
      <c r="SQD33" s="9"/>
      <c r="SQE33" s="9"/>
      <c r="SQF33" s="9"/>
      <c r="SQG33" s="9"/>
      <c r="SQH33" s="9"/>
      <c r="SQI33" s="9"/>
      <c r="SQJ33" s="9"/>
      <c r="SQK33" s="9"/>
      <c r="SQL33" s="9"/>
      <c r="SQM33" s="9"/>
      <c r="SQN33" s="9"/>
      <c r="SQO33" s="9"/>
      <c r="SQP33" s="9"/>
      <c r="SQQ33" s="9"/>
      <c r="SQR33" s="9"/>
      <c r="SQS33" s="9"/>
      <c r="SQT33" s="9"/>
      <c r="SQU33" s="9"/>
      <c r="SQV33" s="9"/>
      <c r="SQW33" s="9"/>
      <c r="SQX33" s="9"/>
      <c r="SQY33" s="9"/>
      <c r="SQZ33" s="9"/>
      <c r="SRA33" s="9"/>
      <c r="SRB33" s="9"/>
      <c r="SRC33" s="9"/>
      <c r="SRD33" s="9"/>
      <c r="SRE33" s="9"/>
      <c r="SRF33" s="9"/>
      <c r="SRG33" s="9"/>
      <c r="SRH33" s="9"/>
      <c r="SRI33" s="9"/>
      <c r="SRJ33" s="9"/>
      <c r="SRK33" s="9"/>
      <c r="SRL33" s="9"/>
      <c r="SRM33" s="9"/>
      <c r="SRN33" s="9"/>
      <c r="SRO33" s="9"/>
      <c r="SRP33" s="9"/>
      <c r="SRQ33" s="9"/>
      <c r="SRR33" s="9"/>
      <c r="SRS33" s="9"/>
      <c r="SRT33" s="9"/>
      <c r="SRU33" s="9"/>
      <c r="SRV33" s="9"/>
      <c r="SRW33" s="9"/>
      <c r="SRX33" s="9"/>
      <c r="SRY33" s="9"/>
      <c r="SRZ33" s="9"/>
      <c r="SSA33" s="9"/>
      <c r="SSB33" s="9"/>
      <c r="SSC33" s="9"/>
      <c r="SSD33" s="9"/>
      <c r="SSE33" s="9"/>
      <c r="SSF33" s="9"/>
      <c r="SSG33" s="9"/>
      <c r="SSH33" s="9"/>
      <c r="SSI33" s="9"/>
      <c r="SSJ33" s="9"/>
      <c r="SSK33" s="9"/>
      <c r="SSL33" s="9"/>
      <c r="SSM33" s="9"/>
      <c r="SSN33" s="9"/>
      <c r="SSO33" s="9"/>
      <c r="SSP33" s="9"/>
      <c r="SSQ33" s="9"/>
      <c r="SSR33" s="9"/>
      <c r="SSS33" s="9"/>
      <c r="SST33" s="9"/>
      <c r="SSU33" s="9"/>
      <c r="SSV33" s="9"/>
      <c r="SSW33" s="9"/>
      <c r="SSX33" s="9"/>
      <c r="SSY33" s="9"/>
      <c r="SSZ33" s="9"/>
      <c r="STA33" s="9"/>
      <c r="STB33" s="9"/>
      <c r="STC33" s="9"/>
      <c r="STD33" s="9"/>
      <c r="STE33" s="9"/>
      <c r="STF33" s="9"/>
      <c r="STG33" s="9"/>
      <c r="STH33" s="9"/>
      <c r="STI33" s="9"/>
      <c r="STJ33" s="9"/>
      <c r="STK33" s="9"/>
      <c r="STL33" s="9"/>
      <c r="STM33" s="9"/>
      <c r="STN33" s="9"/>
      <c r="STO33" s="9"/>
      <c r="STP33" s="9"/>
      <c r="STQ33" s="9"/>
      <c r="STR33" s="9"/>
      <c r="STS33" s="9"/>
      <c r="STT33" s="9"/>
      <c r="STU33" s="9"/>
      <c r="STV33" s="9"/>
      <c r="STW33" s="9"/>
      <c r="STX33" s="9"/>
      <c r="STY33" s="9"/>
      <c r="STZ33" s="9"/>
      <c r="SUA33" s="9"/>
      <c r="SUB33" s="9"/>
      <c r="SUC33" s="9"/>
      <c r="SUD33" s="9"/>
      <c r="SUE33" s="9"/>
      <c r="SUF33" s="9"/>
      <c r="SUG33" s="9"/>
      <c r="SUH33" s="9"/>
      <c r="SUI33" s="9"/>
      <c r="SUJ33" s="9"/>
      <c r="SUK33" s="9"/>
      <c r="SUL33" s="9"/>
      <c r="SUM33" s="9"/>
      <c r="SUN33" s="9"/>
      <c r="SUO33" s="9"/>
      <c r="SUP33" s="9"/>
      <c r="SUQ33" s="9"/>
      <c r="SUR33" s="9"/>
      <c r="SUS33" s="9"/>
      <c r="SUT33" s="9"/>
      <c r="SUU33" s="9"/>
      <c r="SUV33" s="9"/>
      <c r="SUW33" s="9"/>
      <c r="SUX33" s="9"/>
      <c r="SUY33" s="9"/>
      <c r="SUZ33" s="9"/>
      <c r="SVA33" s="9"/>
      <c r="SVB33" s="9"/>
      <c r="SVC33" s="9"/>
      <c r="SVD33" s="9"/>
      <c r="SVE33" s="9"/>
      <c r="SVF33" s="9"/>
      <c r="SVG33" s="9"/>
      <c r="SVH33" s="9"/>
      <c r="SVI33" s="9"/>
      <c r="SVJ33" s="9"/>
      <c r="SVK33" s="9"/>
      <c r="SVL33" s="9"/>
      <c r="SVM33" s="9"/>
      <c r="SVN33" s="9"/>
      <c r="SVO33" s="9"/>
      <c r="SVP33" s="9"/>
      <c r="SVQ33" s="9"/>
      <c r="SVR33" s="9"/>
      <c r="SVS33" s="9"/>
      <c r="SVT33" s="9"/>
      <c r="SVU33" s="9"/>
      <c r="SVV33" s="9"/>
      <c r="SVW33" s="9"/>
      <c r="SVX33" s="9"/>
      <c r="SVY33" s="9"/>
      <c r="SVZ33" s="9"/>
      <c r="SWA33" s="9"/>
      <c r="SWB33" s="9"/>
      <c r="SWC33" s="9"/>
      <c r="SWD33" s="9"/>
      <c r="SWE33" s="9"/>
      <c r="SWF33" s="9"/>
      <c r="SWG33" s="9"/>
      <c r="SWH33" s="9"/>
      <c r="SWI33" s="9"/>
      <c r="SWJ33" s="9"/>
      <c r="SWK33" s="9"/>
      <c r="SWL33" s="9"/>
      <c r="SWM33" s="9"/>
      <c r="SWN33" s="9"/>
      <c r="SWO33" s="9"/>
      <c r="SWP33" s="9"/>
      <c r="SWQ33" s="9"/>
      <c r="SWR33" s="9"/>
      <c r="SWS33" s="9"/>
      <c r="SWT33" s="9"/>
      <c r="SWU33" s="9"/>
      <c r="SWV33" s="9"/>
      <c r="SWW33" s="9"/>
      <c r="SWX33" s="9"/>
      <c r="SWY33" s="9"/>
      <c r="SWZ33" s="9"/>
      <c r="SXA33" s="9"/>
      <c r="SXB33" s="9"/>
      <c r="SXC33" s="9"/>
      <c r="SXD33" s="9"/>
      <c r="SXE33" s="9"/>
      <c r="SXF33" s="9"/>
      <c r="SXG33" s="9"/>
      <c r="SXH33" s="9"/>
      <c r="SXI33" s="9"/>
      <c r="SXJ33" s="9"/>
      <c r="SXK33" s="9"/>
      <c r="SXL33" s="9"/>
      <c r="SXM33" s="9"/>
      <c r="SXN33" s="9"/>
      <c r="SXO33" s="9"/>
      <c r="SXP33" s="9"/>
      <c r="SXQ33" s="9"/>
      <c r="SXR33" s="9"/>
      <c r="SXS33" s="9"/>
      <c r="SXT33" s="9"/>
      <c r="SXU33" s="9"/>
      <c r="SXV33" s="9"/>
      <c r="SXW33" s="9"/>
      <c r="SXX33" s="9"/>
      <c r="SXY33" s="9"/>
      <c r="SXZ33" s="9"/>
      <c r="SYA33" s="9"/>
      <c r="SYB33" s="9"/>
      <c r="SYC33" s="9"/>
      <c r="SYD33" s="9"/>
      <c r="SYE33" s="9"/>
      <c r="SYF33" s="9"/>
      <c r="SYG33" s="9"/>
      <c r="SYH33" s="9"/>
      <c r="SYI33" s="9"/>
      <c r="SYJ33" s="9"/>
      <c r="SYK33" s="9"/>
      <c r="SYL33" s="9"/>
      <c r="SYM33" s="9"/>
      <c r="SYN33" s="9"/>
      <c r="SYO33" s="9"/>
      <c r="SYP33" s="9"/>
      <c r="SYQ33" s="9"/>
      <c r="SYR33" s="9"/>
      <c r="SYS33" s="9"/>
      <c r="SYT33" s="9"/>
      <c r="SYU33" s="9"/>
      <c r="SYV33" s="9"/>
      <c r="SYW33" s="9"/>
      <c r="SYX33" s="9"/>
      <c r="SYY33" s="9"/>
      <c r="SYZ33" s="9"/>
      <c r="SZA33" s="9"/>
      <c r="SZB33" s="9"/>
      <c r="SZC33" s="9"/>
      <c r="SZD33" s="9"/>
      <c r="SZE33" s="9"/>
      <c r="SZF33" s="9"/>
      <c r="SZG33" s="9"/>
      <c r="SZH33" s="9"/>
      <c r="SZI33" s="9"/>
      <c r="SZJ33" s="9"/>
      <c r="SZK33" s="9"/>
      <c r="SZL33" s="9"/>
      <c r="SZM33" s="9"/>
      <c r="SZN33" s="9"/>
      <c r="SZO33" s="9"/>
      <c r="SZP33" s="9"/>
      <c r="SZQ33" s="9"/>
      <c r="SZR33" s="9"/>
      <c r="SZS33" s="9"/>
      <c r="SZT33" s="9"/>
      <c r="SZU33" s="9"/>
      <c r="SZV33" s="9"/>
      <c r="SZW33" s="9"/>
      <c r="SZX33" s="9"/>
      <c r="SZY33" s="9"/>
      <c r="SZZ33" s="9"/>
      <c r="TAA33" s="9"/>
      <c r="TAB33" s="9"/>
      <c r="TAC33" s="9"/>
      <c r="TAD33" s="9"/>
      <c r="TAE33" s="9"/>
      <c r="TAF33" s="9"/>
      <c r="TAG33" s="9"/>
      <c r="TAH33" s="9"/>
      <c r="TAI33" s="9"/>
      <c r="TAJ33" s="9"/>
      <c r="TAK33" s="9"/>
      <c r="TAL33" s="9"/>
      <c r="TAM33" s="9"/>
      <c r="TAN33" s="9"/>
      <c r="TAO33" s="9"/>
      <c r="TAP33" s="9"/>
      <c r="TAQ33" s="9"/>
      <c r="TAR33" s="9"/>
      <c r="TAS33" s="9"/>
      <c r="TAT33" s="9"/>
      <c r="TAU33" s="9"/>
      <c r="TAV33" s="9"/>
      <c r="TAW33" s="9"/>
      <c r="TAX33" s="9"/>
      <c r="TAY33" s="9"/>
      <c r="TAZ33" s="9"/>
      <c r="TBA33" s="9"/>
      <c r="TBB33" s="9"/>
      <c r="TBC33" s="9"/>
      <c r="TBD33" s="9"/>
      <c r="TBE33" s="9"/>
      <c r="TBF33" s="9"/>
      <c r="TBG33" s="9"/>
      <c r="TBH33" s="9"/>
      <c r="TBI33" s="9"/>
      <c r="TBJ33" s="9"/>
      <c r="TBK33" s="9"/>
      <c r="TBL33" s="9"/>
      <c r="TBM33" s="9"/>
      <c r="TBN33" s="9"/>
      <c r="TBO33" s="9"/>
      <c r="TBP33" s="9"/>
      <c r="TBQ33" s="9"/>
      <c r="TBR33" s="9"/>
      <c r="TBS33" s="9"/>
      <c r="TBT33" s="9"/>
      <c r="TBU33" s="9"/>
      <c r="TBV33" s="9"/>
      <c r="TBW33" s="9"/>
      <c r="TBX33" s="9"/>
      <c r="TBY33" s="9"/>
      <c r="TBZ33" s="9"/>
      <c r="TCA33" s="9"/>
      <c r="TCB33" s="9"/>
      <c r="TCC33" s="9"/>
      <c r="TCD33" s="9"/>
      <c r="TCE33" s="9"/>
      <c r="TCF33" s="9"/>
      <c r="TCG33" s="9"/>
      <c r="TCH33" s="9"/>
      <c r="TCI33" s="9"/>
      <c r="TCJ33" s="9"/>
      <c r="TCK33" s="9"/>
      <c r="TCL33" s="9"/>
      <c r="TCM33" s="9"/>
      <c r="TCN33" s="9"/>
      <c r="TCO33" s="9"/>
      <c r="TCP33" s="9"/>
      <c r="TCQ33" s="9"/>
      <c r="TCR33" s="9"/>
      <c r="TCS33" s="9"/>
      <c r="TCT33" s="9"/>
      <c r="TCU33" s="9"/>
      <c r="TCV33" s="9"/>
      <c r="TCW33" s="9"/>
      <c r="TCX33" s="9"/>
      <c r="TCY33" s="9"/>
      <c r="TCZ33" s="9"/>
      <c r="TDA33" s="9"/>
      <c r="TDB33" s="9"/>
      <c r="TDC33" s="9"/>
      <c r="TDD33" s="9"/>
      <c r="TDE33" s="9"/>
      <c r="TDF33" s="9"/>
      <c r="TDG33" s="9"/>
      <c r="TDH33" s="9"/>
      <c r="TDI33" s="9"/>
      <c r="TDJ33" s="9"/>
      <c r="TDK33" s="9"/>
      <c r="TDL33" s="9"/>
      <c r="TDM33" s="9"/>
      <c r="TDN33" s="9"/>
      <c r="TDO33" s="9"/>
      <c r="TDP33" s="9"/>
      <c r="TDQ33" s="9"/>
      <c r="TDR33" s="9"/>
      <c r="TDS33" s="9"/>
      <c r="TDT33" s="9"/>
      <c r="TDU33" s="9"/>
      <c r="TDV33" s="9"/>
      <c r="TDW33" s="9"/>
      <c r="TDX33" s="9"/>
      <c r="TDY33" s="9"/>
      <c r="TDZ33" s="9"/>
      <c r="TEA33" s="9"/>
      <c r="TEB33" s="9"/>
      <c r="TEC33" s="9"/>
      <c r="TED33" s="9"/>
      <c r="TEE33" s="9"/>
      <c r="TEF33" s="9"/>
      <c r="TEG33" s="9"/>
      <c r="TEH33" s="9"/>
      <c r="TEI33" s="9"/>
      <c r="TEJ33" s="9"/>
      <c r="TEK33" s="9"/>
      <c r="TEL33" s="9"/>
      <c r="TEM33" s="9"/>
      <c r="TEN33" s="9"/>
      <c r="TEO33" s="9"/>
      <c r="TEP33" s="9"/>
      <c r="TEQ33" s="9"/>
      <c r="TER33" s="9"/>
      <c r="TES33" s="9"/>
      <c r="TET33" s="9"/>
      <c r="TEU33" s="9"/>
      <c r="TEV33" s="9"/>
      <c r="TEW33" s="9"/>
      <c r="TEX33" s="9"/>
      <c r="TEY33" s="9"/>
      <c r="TEZ33" s="9"/>
      <c r="TFA33" s="9"/>
      <c r="TFB33" s="9"/>
      <c r="TFC33" s="9"/>
      <c r="TFD33" s="9"/>
      <c r="TFE33" s="9"/>
      <c r="TFF33" s="9"/>
      <c r="TFG33" s="9"/>
      <c r="TFH33" s="9"/>
      <c r="TFI33" s="9"/>
      <c r="TFJ33" s="9"/>
      <c r="TFK33" s="9"/>
      <c r="TFL33" s="9"/>
      <c r="TFM33" s="9"/>
      <c r="TFN33" s="9"/>
      <c r="TFO33" s="9"/>
      <c r="TFP33" s="9"/>
      <c r="TFQ33" s="9"/>
      <c r="TFR33" s="9"/>
      <c r="TFS33" s="9"/>
      <c r="TFT33" s="9"/>
      <c r="TFU33" s="9"/>
      <c r="TFV33" s="9"/>
      <c r="TFW33" s="9"/>
      <c r="TFX33" s="9"/>
      <c r="TFY33" s="9"/>
      <c r="TFZ33" s="9"/>
      <c r="TGA33" s="9"/>
      <c r="TGB33" s="9"/>
      <c r="TGC33" s="9"/>
      <c r="TGD33" s="9"/>
      <c r="TGE33" s="9"/>
      <c r="TGF33" s="9"/>
      <c r="TGG33" s="9"/>
      <c r="TGH33" s="9"/>
      <c r="TGI33" s="9"/>
      <c r="TGJ33" s="9"/>
      <c r="TGK33" s="9"/>
      <c r="TGL33" s="9"/>
      <c r="TGM33" s="9"/>
      <c r="TGN33" s="9"/>
      <c r="TGO33" s="9"/>
      <c r="TGP33" s="9"/>
      <c r="TGQ33" s="9"/>
      <c r="TGR33" s="9"/>
      <c r="TGS33" s="9"/>
      <c r="TGT33" s="9"/>
      <c r="TGU33" s="9"/>
      <c r="TGV33" s="9"/>
      <c r="TGW33" s="9"/>
      <c r="TGX33" s="9"/>
      <c r="TGY33" s="9"/>
      <c r="TGZ33" s="9"/>
      <c r="THA33" s="9"/>
      <c r="THB33" s="9"/>
      <c r="THC33" s="9"/>
      <c r="THD33" s="9"/>
      <c r="THE33" s="9"/>
      <c r="THF33" s="9"/>
      <c r="THG33" s="9"/>
      <c r="THH33" s="9"/>
      <c r="THI33" s="9"/>
      <c r="THJ33" s="9"/>
      <c r="THK33" s="9"/>
      <c r="THL33" s="9"/>
      <c r="THM33" s="9"/>
      <c r="THN33" s="9"/>
      <c r="THO33" s="9"/>
      <c r="THP33" s="9"/>
      <c r="THQ33" s="9"/>
      <c r="THR33" s="9"/>
      <c r="THS33" s="9"/>
      <c r="THT33" s="9"/>
      <c r="THU33" s="9"/>
      <c r="THV33" s="9"/>
      <c r="THW33" s="9"/>
      <c r="THX33" s="9"/>
      <c r="THY33" s="9"/>
      <c r="THZ33" s="9"/>
      <c r="TIA33" s="9"/>
      <c r="TIB33" s="9"/>
      <c r="TIC33" s="9"/>
      <c r="TID33" s="9"/>
      <c r="TIE33" s="9"/>
      <c r="TIF33" s="9"/>
      <c r="TIG33" s="9"/>
      <c r="TIH33" s="9"/>
      <c r="TII33" s="9"/>
      <c r="TIJ33" s="9"/>
      <c r="TIK33" s="9"/>
      <c r="TIL33" s="9"/>
      <c r="TIM33" s="9"/>
      <c r="TIN33" s="9"/>
      <c r="TIO33" s="9"/>
      <c r="TIP33" s="9"/>
      <c r="TIQ33" s="9"/>
      <c r="TIR33" s="9"/>
      <c r="TIS33" s="9"/>
      <c r="TIT33" s="9"/>
      <c r="TIU33" s="9"/>
      <c r="TIV33" s="9"/>
      <c r="TIW33" s="9"/>
      <c r="TIX33" s="9"/>
      <c r="TIY33" s="9"/>
      <c r="TIZ33" s="9"/>
      <c r="TJA33" s="9"/>
      <c r="TJB33" s="9"/>
      <c r="TJC33" s="9"/>
      <c r="TJD33" s="9"/>
      <c r="TJE33" s="9"/>
      <c r="TJF33" s="9"/>
      <c r="TJG33" s="9"/>
      <c r="TJH33" s="9"/>
      <c r="TJI33" s="9"/>
      <c r="TJJ33" s="9"/>
      <c r="TJK33" s="9"/>
      <c r="TJL33" s="9"/>
      <c r="TJM33" s="9"/>
      <c r="TJN33" s="9"/>
      <c r="TJO33" s="9"/>
      <c r="TJP33" s="9"/>
      <c r="TJQ33" s="9"/>
      <c r="TJR33" s="9"/>
      <c r="TJS33" s="9"/>
      <c r="TJT33" s="9"/>
      <c r="TJU33" s="9"/>
      <c r="TJV33" s="9"/>
      <c r="TJW33" s="9"/>
      <c r="TJX33" s="9"/>
      <c r="TJY33" s="9"/>
      <c r="TJZ33" s="9"/>
      <c r="TKA33" s="9"/>
      <c r="TKB33" s="9"/>
      <c r="TKC33" s="9"/>
      <c r="TKD33" s="9"/>
      <c r="TKE33" s="9"/>
      <c r="TKF33" s="9"/>
      <c r="TKG33" s="9"/>
      <c r="TKH33" s="9"/>
      <c r="TKI33" s="9"/>
      <c r="TKJ33" s="9"/>
      <c r="TKK33" s="9"/>
      <c r="TKL33" s="9"/>
      <c r="TKM33" s="9"/>
      <c r="TKN33" s="9"/>
      <c r="TKO33" s="9"/>
      <c r="TKP33" s="9"/>
      <c r="TKQ33" s="9"/>
      <c r="TKR33" s="9"/>
      <c r="TKS33" s="9"/>
      <c r="TKT33" s="9"/>
      <c r="TKU33" s="9"/>
      <c r="TKV33" s="9"/>
      <c r="TKW33" s="9"/>
      <c r="TKX33" s="9"/>
      <c r="TKY33" s="9"/>
      <c r="TKZ33" s="9"/>
      <c r="TLA33" s="9"/>
      <c r="TLB33" s="9"/>
      <c r="TLC33" s="9"/>
      <c r="TLD33" s="9"/>
      <c r="TLE33" s="9"/>
      <c r="TLF33" s="9"/>
      <c r="TLG33" s="9"/>
      <c r="TLH33" s="9"/>
      <c r="TLI33" s="9"/>
      <c r="TLJ33" s="9"/>
      <c r="TLK33" s="9"/>
      <c r="TLL33" s="9"/>
      <c r="TLM33" s="9"/>
      <c r="TLN33" s="9"/>
      <c r="TLO33" s="9"/>
      <c r="TLP33" s="9"/>
      <c r="TLQ33" s="9"/>
      <c r="TLR33" s="9"/>
      <c r="TLS33" s="9"/>
      <c r="TLT33" s="9"/>
      <c r="TLU33" s="9"/>
      <c r="TLV33" s="9"/>
      <c r="TLW33" s="9"/>
      <c r="TLX33" s="9"/>
      <c r="TLY33" s="9"/>
      <c r="TLZ33" s="9"/>
      <c r="TMA33" s="9"/>
      <c r="TMB33" s="9"/>
      <c r="TMC33" s="9"/>
      <c r="TMD33" s="9"/>
      <c r="TME33" s="9"/>
      <c r="TMF33" s="9"/>
      <c r="TMG33" s="9"/>
      <c r="TMH33" s="9"/>
      <c r="TMI33" s="9"/>
      <c r="TMJ33" s="9"/>
      <c r="TMK33" s="9"/>
      <c r="TML33" s="9"/>
      <c r="TMM33" s="9"/>
      <c r="TMN33" s="9"/>
      <c r="TMO33" s="9"/>
      <c r="TMP33" s="9"/>
      <c r="TMQ33" s="9"/>
      <c r="TMR33" s="9"/>
      <c r="TMS33" s="9"/>
      <c r="TMT33" s="9"/>
      <c r="TMU33" s="9"/>
      <c r="TMV33" s="9"/>
      <c r="TMW33" s="9"/>
      <c r="TMX33" s="9"/>
      <c r="TMY33" s="9"/>
      <c r="TMZ33" s="9"/>
      <c r="TNA33" s="9"/>
      <c r="TNB33" s="9"/>
      <c r="TNC33" s="9"/>
      <c r="TND33" s="9"/>
      <c r="TNE33" s="9"/>
      <c r="TNF33" s="9"/>
      <c r="TNG33" s="9"/>
      <c r="TNH33" s="9"/>
      <c r="TNI33" s="9"/>
      <c r="TNJ33" s="9"/>
      <c r="TNK33" s="9"/>
      <c r="TNL33" s="9"/>
      <c r="TNM33" s="9"/>
      <c r="TNN33" s="9"/>
      <c r="TNO33" s="9"/>
      <c r="TNP33" s="9"/>
      <c r="TNQ33" s="9"/>
      <c r="TNR33" s="9"/>
      <c r="TNS33" s="9"/>
      <c r="TNT33" s="9"/>
      <c r="TNU33" s="9"/>
      <c r="TNV33" s="9"/>
      <c r="TNW33" s="9"/>
      <c r="TNX33" s="9"/>
      <c r="TNY33" s="9"/>
      <c r="TNZ33" s="9"/>
      <c r="TOA33" s="9"/>
      <c r="TOB33" s="9"/>
      <c r="TOC33" s="9"/>
      <c r="TOD33" s="9"/>
      <c r="TOE33" s="9"/>
      <c r="TOF33" s="9"/>
      <c r="TOG33" s="9"/>
      <c r="TOH33" s="9"/>
      <c r="TOI33" s="9"/>
      <c r="TOJ33" s="9"/>
      <c r="TOK33" s="9"/>
      <c r="TOL33" s="9"/>
      <c r="TOM33" s="9"/>
      <c r="TON33" s="9"/>
      <c r="TOO33" s="9"/>
      <c r="TOP33" s="9"/>
      <c r="TOQ33" s="9"/>
      <c r="TOR33" s="9"/>
      <c r="TOS33" s="9"/>
      <c r="TOT33" s="9"/>
      <c r="TOU33" s="9"/>
      <c r="TOV33" s="9"/>
      <c r="TOW33" s="9"/>
      <c r="TOX33" s="9"/>
      <c r="TOY33" s="9"/>
      <c r="TOZ33" s="9"/>
      <c r="TPA33" s="9"/>
      <c r="TPB33" s="9"/>
      <c r="TPC33" s="9"/>
      <c r="TPD33" s="9"/>
      <c r="TPE33" s="9"/>
      <c r="TPF33" s="9"/>
      <c r="TPG33" s="9"/>
      <c r="TPH33" s="9"/>
      <c r="TPI33" s="9"/>
      <c r="TPJ33" s="9"/>
      <c r="TPK33" s="9"/>
      <c r="TPL33" s="9"/>
      <c r="TPM33" s="9"/>
      <c r="TPN33" s="9"/>
      <c r="TPO33" s="9"/>
      <c r="TPP33" s="9"/>
      <c r="TPQ33" s="9"/>
      <c r="TPR33" s="9"/>
      <c r="TPS33" s="9"/>
      <c r="TPT33" s="9"/>
      <c r="TPU33" s="9"/>
      <c r="TPV33" s="9"/>
      <c r="TPW33" s="9"/>
      <c r="TPX33" s="9"/>
      <c r="TPY33" s="9"/>
      <c r="TPZ33" s="9"/>
      <c r="TQA33" s="9"/>
      <c r="TQB33" s="9"/>
      <c r="TQC33" s="9"/>
      <c r="TQD33" s="9"/>
      <c r="TQE33" s="9"/>
      <c r="TQF33" s="9"/>
      <c r="TQG33" s="9"/>
      <c r="TQH33" s="9"/>
      <c r="TQI33" s="9"/>
      <c r="TQJ33" s="9"/>
      <c r="TQK33" s="9"/>
      <c r="TQL33" s="9"/>
      <c r="TQM33" s="9"/>
      <c r="TQN33" s="9"/>
      <c r="TQO33" s="9"/>
      <c r="TQP33" s="9"/>
      <c r="TQQ33" s="9"/>
      <c r="TQR33" s="9"/>
      <c r="TQS33" s="9"/>
      <c r="TQT33" s="9"/>
      <c r="TQU33" s="9"/>
      <c r="TQV33" s="9"/>
      <c r="TQW33" s="9"/>
      <c r="TQX33" s="9"/>
      <c r="TQY33" s="9"/>
      <c r="TQZ33" s="9"/>
      <c r="TRA33" s="9"/>
      <c r="TRB33" s="9"/>
      <c r="TRC33" s="9"/>
      <c r="TRD33" s="9"/>
      <c r="TRE33" s="9"/>
      <c r="TRF33" s="9"/>
      <c r="TRG33" s="9"/>
      <c r="TRH33" s="9"/>
      <c r="TRI33" s="9"/>
      <c r="TRJ33" s="9"/>
      <c r="TRK33" s="9"/>
      <c r="TRL33" s="9"/>
      <c r="TRM33" s="9"/>
      <c r="TRN33" s="9"/>
      <c r="TRO33" s="9"/>
      <c r="TRP33" s="9"/>
      <c r="TRQ33" s="9"/>
      <c r="TRR33" s="9"/>
      <c r="TRS33" s="9"/>
      <c r="TRT33" s="9"/>
      <c r="TRU33" s="9"/>
      <c r="TRV33" s="9"/>
      <c r="TRW33" s="9"/>
      <c r="TRX33" s="9"/>
      <c r="TRY33" s="9"/>
      <c r="TRZ33" s="9"/>
      <c r="TSA33" s="9"/>
      <c r="TSB33" s="9"/>
      <c r="TSC33" s="9"/>
      <c r="TSD33" s="9"/>
      <c r="TSE33" s="9"/>
      <c r="TSF33" s="9"/>
      <c r="TSG33" s="9"/>
      <c r="TSH33" s="9"/>
      <c r="TSI33" s="9"/>
      <c r="TSJ33" s="9"/>
      <c r="TSK33" s="9"/>
      <c r="TSL33" s="9"/>
      <c r="TSM33" s="9"/>
      <c r="TSN33" s="9"/>
      <c r="TSO33" s="9"/>
      <c r="TSP33" s="9"/>
      <c r="TSQ33" s="9"/>
      <c r="TSR33" s="9"/>
      <c r="TSS33" s="9"/>
      <c r="TST33" s="9"/>
      <c r="TSU33" s="9"/>
      <c r="TSV33" s="9"/>
      <c r="TSW33" s="9"/>
      <c r="TSX33" s="9"/>
      <c r="TSY33" s="9"/>
      <c r="TSZ33" s="9"/>
      <c r="TTA33" s="9"/>
      <c r="TTB33" s="9"/>
      <c r="TTC33" s="9"/>
      <c r="TTD33" s="9"/>
      <c r="TTE33" s="9"/>
      <c r="TTF33" s="9"/>
      <c r="TTG33" s="9"/>
      <c r="TTH33" s="9"/>
      <c r="TTI33" s="9"/>
      <c r="TTJ33" s="9"/>
      <c r="TTK33" s="9"/>
      <c r="TTL33" s="9"/>
      <c r="TTM33" s="9"/>
      <c r="TTN33" s="9"/>
      <c r="TTO33" s="9"/>
      <c r="TTP33" s="9"/>
      <c r="TTQ33" s="9"/>
      <c r="TTR33" s="9"/>
      <c r="TTS33" s="9"/>
      <c r="TTT33" s="9"/>
      <c r="TTU33" s="9"/>
      <c r="TTV33" s="9"/>
      <c r="TTW33" s="9"/>
      <c r="TTX33" s="9"/>
      <c r="TTY33" s="9"/>
      <c r="TTZ33" s="9"/>
      <c r="TUA33" s="9"/>
      <c r="TUB33" s="9"/>
      <c r="TUC33" s="9"/>
      <c r="TUD33" s="9"/>
      <c r="TUE33" s="9"/>
      <c r="TUF33" s="9"/>
      <c r="TUG33" s="9"/>
      <c r="TUH33" s="9"/>
      <c r="TUI33" s="9"/>
      <c r="TUJ33" s="9"/>
      <c r="TUK33" s="9"/>
      <c r="TUL33" s="9"/>
      <c r="TUM33" s="9"/>
      <c r="TUN33" s="9"/>
      <c r="TUO33" s="9"/>
      <c r="TUP33" s="9"/>
      <c r="TUQ33" s="9"/>
      <c r="TUR33" s="9"/>
      <c r="TUS33" s="9"/>
      <c r="TUT33" s="9"/>
      <c r="TUU33" s="9"/>
      <c r="TUV33" s="9"/>
      <c r="TUW33" s="9"/>
      <c r="TUX33" s="9"/>
      <c r="TUY33" s="9"/>
      <c r="TUZ33" s="9"/>
      <c r="TVA33" s="9"/>
      <c r="TVB33" s="9"/>
      <c r="TVC33" s="9"/>
      <c r="TVD33" s="9"/>
      <c r="TVE33" s="9"/>
      <c r="TVF33" s="9"/>
      <c r="TVG33" s="9"/>
      <c r="TVH33" s="9"/>
      <c r="TVI33" s="9"/>
      <c r="TVJ33" s="9"/>
      <c r="TVK33" s="9"/>
      <c r="TVL33" s="9"/>
      <c r="TVM33" s="9"/>
      <c r="TVN33" s="9"/>
      <c r="TVO33" s="9"/>
      <c r="TVP33" s="9"/>
      <c r="TVQ33" s="9"/>
      <c r="TVR33" s="9"/>
      <c r="TVS33" s="9"/>
      <c r="TVT33" s="9"/>
      <c r="TVU33" s="9"/>
      <c r="TVV33" s="9"/>
      <c r="TVW33" s="9"/>
      <c r="TVX33" s="9"/>
      <c r="TVY33" s="9"/>
      <c r="TVZ33" s="9"/>
      <c r="TWA33" s="9"/>
      <c r="TWB33" s="9"/>
      <c r="TWC33" s="9"/>
      <c r="TWD33" s="9"/>
      <c r="TWE33" s="9"/>
      <c r="TWF33" s="9"/>
      <c r="TWG33" s="9"/>
      <c r="TWH33" s="9"/>
      <c r="TWI33" s="9"/>
      <c r="TWJ33" s="9"/>
      <c r="TWK33" s="9"/>
      <c r="TWL33" s="9"/>
      <c r="TWM33" s="9"/>
      <c r="TWN33" s="9"/>
      <c r="TWO33" s="9"/>
      <c r="TWP33" s="9"/>
      <c r="TWQ33" s="9"/>
      <c r="TWR33" s="9"/>
      <c r="TWS33" s="9"/>
      <c r="TWT33" s="9"/>
      <c r="TWU33" s="9"/>
      <c r="TWV33" s="9"/>
      <c r="TWW33" s="9"/>
      <c r="TWX33" s="9"/>
      <c r="TWY33" s="9"/>
      <c r="TWZ33" s="9"/>
      <c r="TXA33" s="9"/>
      <c r="TXB33" s="9"/>
      <c r="TXC33" s="9"/>
      <c r="TXD33" s="9"/>
      <c r="TXE33" s="9"/>
      <c r="TXF33" s="9"/>
      <c r="TXG33" s="9"/>
      <c r="TXH33" s="9"/>
      <c r="TXI33" s="9"/>
      <c r="TXJ33" s="9"/>
      <c r="TXK33" s="9"/>
      <c r="TXL33" s="9"/>
      <c r="TXM33" s="9"/>
      <c r="TXN33" s="9"/>
      <c r="TXO33" s="9"/>
      <c r="TXP33" s="9"/>
      <c r="TXQ33" s="9"/>
      <c r="TXR33" s="9"/>
      <c r="TXS33" s="9"/>
      <c r="TXT33" s="9"/>
      <c r="TXU33" s="9"/>
      <c r="TXV33" s="9"/>
      <c r="TXW33" s="9"/>
      <c r="TXX33" s="9"/>
      <c r="TXY33" s="9"/>
      <c r="TXZ33" s="9"/>
      <c r="TYA33" s="9"/>
      <c r="TYB33" s="9"/>
      <c r="TYC33" s="9"/>
      <c r="TYD33" s="9"/>
      <c r="TYE33" s="9"/>
      <c r="TYF33" s="9"/>
      <c r="TYG33" s="9"/>
      <c r="TYH33" s="9"/>
      <c r="TYI33" s="9"/>
      <c r="TYJ33" s="9"/>
      <c r="TYK33" s="9"/>
      <c r="TYL33" s="9"/>
      <c r="TYM33" s="9"/>
      <c r="TYN33" s="9"/>
      <c r="TYO33" s="9"/>
      <c r="TYP33" s="9"/>
      <c r="TYQ33" s="9"/>
      <c r="TYR33" s="9"/>
      <c r="TYS33" s="9"/>
      <c r="TYT33" s="9"/>
      <c r="TYU33" s="9"/>
      <c r="TYV33" s="9"/>
      <c r="TYW33" s="9"/>
      <c r="TYX33" s="9"/>
      <c r="TYY33" s="9"/>
      <c r="TYZ33" s="9"/>
      <c r="TZA33" s="9"/>
      <c r="TZB33" s="9"/>
      <c r="TZC33" s="9"/>
      <c r="TZD33" s="9"/>
      <c r="TZE33" s="9"/>
      <c r="TZF33" s="9"/>
      <c r="TZG33" s="9"/>
      <c r="TZH33" s="9"/>
      <c r="TZI33" s="9"/>
      <c r="TZJ33" s="9"/>
      <c r="TZK33" s="9"/>
      <c r="TZL33" s="9"/>
      <c r="TZM33" s="9"/>
      <c r="TZN33" s="9"/>
      <c r="TZO33" s="9"/>
      <c r="TZP33" s="9"/>
      <c r="TZQ33" s="9"/>
      <c r="TZR33" s="9"/>
      <c r="TZS33" s="9"/>
      <c r="TZT33" s="9"/>
      <c r="TZU33" s="9"/>
      <c r="TZV33" s="9"/>
      <c r="TZW33" s="9"/>
      <c r="TZX33" s="9"/>
      <c r="TZY33" s="9"/>
      <c r="TZZ33" s="9"/>
      <c r="UAA33" s="9"/>
      <c r="UAB33" s="9"/>
      <c r="UAC33" s="9"/>
      <c r="UAD33" s="9"/>
      <c r="UAE33" s="9"/>
      <c r="UAF33" s="9"/>
      <c r="UAG33" s="9"/>
      <c r="UAH33" s="9"/>
      <c r="UAI33" s="9"/>
      <c r="UAJ33" s="9"/>
      <c r="UAK33" s="9"/>
      <c r="UAL33" s="9"/>
      <c r="UAM33" s="9"/>
      <c r="UAN33" s="9"/>
      <c r="UAO33" s="9"/>
      <c r="UAP33" s="9"/>
      <c r="UAQ33" s="9"/>
      <c r="UAR33" s="9"/>
      <c r="UAS33" s="9"/>
      <c r="UAT33" s="9"/>
      <c r="UAU33" s="9"/>
      <c r="UAV33" s="9"/>
      <c r="UAW33" s="9"/>
      <c r="UAX33" s="9"/>
      <c r="UAY33" s="9"/>
      <c r="UAZ33" s="9"/>
      <c r="UBA33" s="9"/>
      <c r="UBB33" s="9"/>
      <c r="UBC33" s="9"/>
      <c r="UBD33" s="9"/>
      <c r="UBE33" s="9"/>
      <c r="UBF33" s="9"/>
      <c r="UBG33" s="9"/>
      <c r="UBH33" s="9"/>
      <c r="UBI33" s="9"/>
      <c r="UBJ33" s="9"/>
      <c r="UBK33" s="9"/>
      <c r="UBL33" s="9"/>
      <c r="UBM33" s="9"/>
      <c r="UBN33" s="9"/>
      <c r="UBO33" s="9"/>
      <c r="UBP33" s="9"/>
      <c r="UBQ33" s="9"/>
      <c r="UBR33" s="9"/>
      <c r="UBS33" s="9"/>
      <c r="UBT33" s="9"/>
      <c r="UBU33" s="9"/>
      <c r="UBV33" s="9"/>
      <c r="UBW33" s="9"/>
      <c r="UBX33" s="9"/>
      <c r="UBY33" s="9"/>
      <c r="UBZ33" s="9"/>
      <c r="UCA33" s="9"/>
      <c r="UCB33" s="9"/>
      <c r="UCC33" s="9"/>
      <c r="UCD33" s="9"/>
      <c r="UCE33" s="9"/>
      <c r="UCF33" s="9"/>
      <c r="UCG33" s="9"/>
      <c r="UCH33" s="9"/>
      <c r="UCI33" s="9"/>
      <c r="UCJ33" s="9"/>
      <c r="UCK33" s="9"/>
      <c r="UCL33" s="9"/>
      <c r="UCM33" s="9"/>
      <c r="UCN33" s="9"/>
      <c r="UCO33" s="9"/>
      <c r="UCP33" s="9"/>
      <c r="UCQ33" s="9"/>
      <c r="UCR33" s="9"/>
      <c r="UCS33" s="9"/>
      <c r="UCT33" s="9"/>
      <c r="UCU33" s="9"/>
      <c r="UCV33" s="9"/>
      <c r="UCW33" s="9"/>
      <c r="UCX33" s="9"/>
      <c r="UCY33" s="9"/>
      <c r="UCZ33" s="9"/>
      <c r="UDA33" s="9"/>
      <c r="UDB33" s="9"/>
      <c r="UDC33" s="9"/>
      <c r="UDD33" s="9"/>
      <c r="UDE33" s="9"/>
      <c r="UDF33" s="9"/>
      <c r="UDG33" s="9"/>
      <c r="UDH33" s="9"/>
      <c r="UDI33" s="9"/>
      <c r="UDJ33" s="9"/>
      <c r="UDK33" s="9"/>
      <c r="UDL33" s="9"/>
      <c r="UDM33" s="9"/>
      <c r="UDN33" s="9"/>
      <c r="UDO33" s="9"/>
      <c r="UDP33" s="9"/>
      <c r="UDQ33" s="9"/>
      <c r="UDR33" s="9"/>
      <c r="UDS33" s="9"/>
      <c r="UDT33" s="9"/>
      <c r="UDU33" s="9"/>
      <c r="UDV33" s="9"/>
      <c r="UDW33" s="9"/>
      <c r="UDX33" s="9"/>
      <c r="UDY33" s="9"/>
      <c r="UDZ33" s="9"/>
      <c r="UEA33" s="9"/>
      <c r="UEB33" s="9"/>
      <c r="UEC33" s="9"/>
      <c r="UED33" s="9"/>
      <c r="UEE33" s="9"/>
      <c r="UEF33" s="9"/>
      <c r="UEG33" s="9"/>
      <c r="UEH33" s="9"/>
      <c r="UEI33" s="9"/>
      <c r="UEJ33" s="9"/>
      <c r="UEK33" s="9"/>
      <c r="UEL33" s="9"/>
      <c r="UEM33" s="9"/>
      <c r="UEN33" s="9"/>
      <c r="UEO33" s="9"/>
      <c r="UEP33" s="9"/>
      <c r="UEQ33" s="9"/>
      <c r="UER33" s="9"/>
      <c r="UES33" s="9"/>
      <c r="UET33" s="9"/>
      <c r="UEU33" s="9"/>
      <c r="UEV33" s="9"/>
      <c r="UEW33" s="9"/>
      <c r="UEX33" s="9"/>
      <c r="UEY33" s="9"/>
      <c r="UEZ33" s="9"/>
      <c r="UFA33" s="9"/>
      <c r="UFB33" s="9"/>
      <c r="UFC33" s="9"/>
      <c r="UFD33" s="9"/>
      <c r="UFE33" s="9"/>
      <c r="UFF33" s="9"/>
      <c r="UFG33" s="9"/>
      <c r="UFH33" s="9"/>
      <c r="UFI33" s="9"/>
      <c r="UFJ33" s="9"/>
      <c r="UFK33" s="9"/>
      <c r="UFL33" s="9"/>
      <c r="UFM33" s="9"/>
      <c r="UFN33" s="9"/>
      <c r="UFO33" s="9"/>
      <c r="UFP33" s="9"/>
      <c r="UFQ33" s="9"/>
      <c r="UFR33" s="9"/>
      <c r="UFS33" s="9"/>
      <c r="UFT33" s="9"/>
      <c r="UFU33" s="9"/>
      <c r="UFV33" s="9"/>
      <c r="UFW33" s="9"/>
      <c r="UFX33" s="9"/>
      <c r="UFY33" s="9"/>
      <c r="UFZ33" s="9"/>
      <c r="UGA33" s="9"/>
      <c r="UGB33" s="9"/>
      <c r="UGC33" s="9"/>
      <c r="UGD33" s="9"/>
      <c r="UGE33" s="9"/>
      <c r="UGF33" s="9"/>
      <c r="UGG33" s="9"/>
      <c r="UGH33" s="9"/>
      <c r="UGI33" s="9"/>
      <c r="UGJ33" s="9"/>
      <c r="UGK33" s="9"/>
      <c r="UGL33" s="9"/>
      <c r="UGM33" s="9"/>
      <c r="UGN33" s="9"/>
      <c r="UGO33" s="9"/>
      <c r="UGP33" s="9"/>
      <c r="UGQ33" s="9"/>
      <c r="UGR33" s="9"/>
      <c r="UGS33" s="9"/>
      <c r="UGT33" s="9"/>
      <c r="UGU33" s="9"/>
      <c r="UGV33" s="9"/>
      <c r="UGW33" s="9"/>
      <c r="UGX33" s="9"/>
      <c r="UGY33" s="9"/>
      <c r="UGZ33" s="9"/>
      <c r="UHA33" s="9"/>
      <c r="UHB33" s="9"/>
      <c r="UHC33" s="9"/>
      <c r="UHD33" s="9"/>
      <c r="UHE33" s="9"/>
      <c r="UHF33" s="9"/>
      <c r="UHG33" s="9"/>
      <c r="UHH33" s="9"/>
      <c r="UHI33" s="9"/>
      <c r="UHJ33" s="9"/>
      <c r="UHK33" s="9"/>
      <c r="UHL33" s="9"/>
      <c r="UHM33" s="9"/>
      <c r="UHN33" s="9"/>
      <c r="UHO33" s="9"/>
      <c r="UHP33" s="9"/>
      <c r="UHQ33" s="9"/>
      <c r="UHR33" s="9"/>
      <c r="UHS33" s="9"/>
      <c r="UHT33" s="9"/>
      <c r="UHU33" s="9"/>
      <c r="UHV33" s="9"/>
      <c r="UHW33" s="9"/>
      <c r="UHX33" s="9"/>
      <c r="UHY33" s="9"/>
      <c r="UHZ33" s="9"/>
      <c r="UIA33" s="9"/>
      <c r="UIB33" s="9"/>
      <c r="UIC33" s="9"/>
      <c r="UID33" s="9"/>
      <c r="UIE33" s="9"/>
      <c r="UIF33" s="9"/>
      <c r="UIG33" s="9"/>
      <c r="UIH33" s="9"/>
      <c r="UII33" s="9"/>
      <c r="UIJ33" s="9"/>
      <c r="UIK33" s="9"/>
      <c r="UIL33" s="9"/>
      <c r="UIM33" s="9"/>
      <c r="UIN33" s="9"/>
      <c r="UIO33" s="9"/>
      <c r="UIP33" s="9"/>
      <c r="UIQ33" s="9"/>
      <c r="UIR33" s="9"/>
      <c r="UIS33" s="9"/>
      <c r="UIT33" s="9"/>
      <c r="UIU33" s="9"/>
      <c r="UIV33" s="9"/>
      <c r="UIW33" s="9"/>
      <c r="UIX33" s="9"/>
      <c r="UIY33" s="9"/>
      <c r="UIZ33" s="9"/>
      <c r="UJA33" s="9"/>
      <c r="UJB33" s="9"/>
      <c r="UJC33" s="9"/>
      <c r="UJD33" s="9"/>
      <c r="UJE33" s="9"/>
      <c r="UJF33" s="9"/>
      <c r="UJG33" s="9"/>
      <c r="UJH33" s="9"/>
      <c r="UJI33" s="9"/>
      <c r="UJJ33" s="9"/>
      <c r="UJK33" s="9"/>
      <c r="UJL33" s="9"/>
      <c r="UJM33" s="9"/>
      <c r="UJN33" s="9"/>
      <c r="UJO33" s="9"/>
      <c r="UJP33" s="9"/>
      <c r="UJQ33" s="9"/>
      <c r="UJR33" s="9"/>
      <c r="UJS33" s="9"/>
      <c r="UJT33" s="9"/>
      <c r="UJU33" s="9"/>
      <c r="UJV33" s="9"/>
      <c r="UJW33" s="9"/>
      <c r="UJX33" s="9"/>
      <c r="UJY33" s="9"/>
      <c r="UJZ33" s="9"/>
      <c r="UKA33" s="9"/>
      <c r="UKB33" s="9"/>
      <c r="UKC33" s="9"/>
      <c r="UKD33" s="9"/>
      <c r="UKE33" s="9"/>
      <c r="UKF33" s="9"/>
      <c r="UKG33" s="9"/>
      <c r="UKH33" s="9"/>
      <c r="UKI33" s="9"/>
      <c r="UKJ33" s="9"/>
      <c r="UKK33" s="9"/>
      <c r="UKL33" s="9"/>
      <c r="UKM33" s="9"/>
      <c r="UKN33" s="9"/>
      <c r="UKO33" s="9"/>
      <c r="UKP33" s="9"/>
      <c r="UKQ33" s="9"/>
      <c r="UKR33" s="9"/>
      <c r="UKS33" s="9"/>
      <c r="UKT33" s="9"/>
      <c r="UKU33" s="9"/>
      <c r="UKV33" s="9"/>
      <c r="UKW33" s="9"/>
      <c r="UKX33" s="9"/>
      <c r="UKY33" s="9"/>
      <c r="UKZ33" s="9"/>
      <c r="ULA33" s="9"/>
      <c r="ULB33" s="9"/>
      <c r="ULC33" s="9"/>
      <c r="ULD33" s="9"/>
      <c r="ULE33" s="9"/>
      <c r="ULF33" s="9"/>
      <c r="ULG33" s="9"/>
      <c r="ULH33" s="9"/>
      <c r="ULI33" s="9"/>
      <c r="ULJ33" s="9"/>
      <c r="ULK33" s="9"/>
      <c r="ULL33" s="9"/>
      <c r="ULM33" s="9"/>
      <c r="ULN33" s="9"/>
      <c r="ULO33" s="9"/>
      <c r="ULP33" s="9"/>
      <c r="ULQ33" s="9"/>
      <c r="ULR33" s="9"/>
      <c r="ULS33" s="9"/>
      <c r="ULT33" s="9"/>
      <c r="ULU33" s="9"/>
      <c r="ULV33" s="9"/>
      <c r="ULW33" s="9"/>
      <c r="ULX33" s="9"/>
      <c r="ULY33" s="9"/>
      <c r="ULZ33" s="9"/>
      <c r="UMA33" s="9"/>
      <c r="UMB33" s="9"/>
      <c r="UMC33" s="9"/>
      <c r="UMD33" s="9"/>
      <c r="UME33" s="9"/>
      <c r="UMF33" s="9"/>
      <c r="UMG33" s="9"/>
      <c r="UMH33" s="9"/>
      <c r="UMI33" s="9"/>
      <c r="UMJ33" s="9"/>
      <c r="UMK33" s="9"/>
      <c r="UML33" s="9"/>
      <c r="UMM33" s="9"/>
      <c r="UMN33" s="9"/>
      <c r="UMO33" s="9"/>
      <c r="UMP33" s="9"/>
      <c r="UMQ33" s="9"/>
      <c r="UMR33" s="9"/>
      <c r="UMS33" s="9"/>
      <c r="UMT33" s="9"/>
      <c r="UMU33" s="9"/>
      <c r="UMV33" s="9"/>
      <c r="UMW33" s="9"/>
      <c r="UMX33" s="9"/>
      <c r="UMY33" s="9"/>
      <c r="UMZ33" s="9"/>
      <c r="UNA33" s="9"/>
      <c r="UNB33" s="9"/>
      <c r="UNC33" s="9"/>
      <c r="UND33" s="9"/>
      <c r="UNE33" s="9"/>
      <c r="UNF33" s="9"/>
      <c r="UNG33" s="9"/>
      <c r="UNH33" s="9"/>
      <c r="UNI33" s="9"/>
      <c r="UNJ33" s="9"/>
      <c r="UNK33" s="9"/>
      <c r="UNL33" s="9"/>
      <c r="UNM33" s="9"/>
      <c r="UNN33" s="9"/>
      <c r="UNO33" s="9"/>
      <c r="UNP33" s="9"/>
      <c r="UNQ33" s="9"/>
      <c r="UNR33" s="9"/>
      <c r="UNS33" s="9"/>
      <c r="UNT33" s="9"/>
      <c r="UNU33" s="9"/>
      <c r="UNV33" s="9"/>
      <c r="UNW33" s="9"/>
      <c r="UNX33" s="9"/>
      <c r="UNY33" s="9"/>
      <c r="UNZ33" s="9"/>
      <c r="UOA33" s="9"/>
      <c r="UOB33" s="9"/>
      <c r="UOC33" s="9"/>
      <c r="UOD33" s="9"/>
      <c r="UOE33" s="9"/>
      <c r="UOF33" s="9"/>
      <c r="UOG33" s="9"/>
      <c r="UOH33" s="9"/>
      <c r="UOI33" s="9"/>
      <c r="UOJ33" s="9"/>
      <c r="UOK33" s="9"/>
      <c r="UOL33" s="9"/>
      <c r="UOM33" s="9"/>
      <c r="UON33" s="9"/>
      <c r="UOO33" s="9"/>
      <c r="UOP33" s="9"/>
      <c r="UOQ33" s="9"/>
      <c r="UOR33" s="9"/>
      <c r="UOS33" s="9"/>
      <c r="UOT33" s="9"/>
      <c r="UOU33" s="9"/>
      <c r="UOV33" s="9"/>
      <c r="UOW33" s="9"/>
      <c r="UOX33" s="9"/>
      <c r="UOY33" s="9"/>
      <c r="UOZ33" s="9"/>
      <c r="UPA33" s="9"/>
      <c r="UPB33" s="9"/>
      <c r="UPC33" s="9"/>
      <c r="UPD33" s="9"/>
      <c r="UPE33" s="9"/>
      <c r="UPF33" s="9"/>
      <c r="UPG33" s="9"/>
      <c r="UPH33" s="9"/>
      <c r="UPI33" s="9"/>
      <c r="UPJ33" s="9"/>
      <c r="UPK33" s="9"/>
      <c r="UPL33" s="9"/>
      <c r="UPM33" s="9"/>
      <c r="UPN33" s="9"/>
      <c r="UPO33" s="9"/>
      <c r="UPP33" s="9"/>
      <c r="UPQ33" s="9"/>
      <c r="UPR33" s="9"/>
      <c r="UPS33" s="9"/>
      <c r="UPT33" s="9"/>
      <c r="UPU33" s="9"/>
      <c r="UPV33" s="9"/>
      <c r="UPW33" s="9"/>
      <c r="UPX33" s="9"/>
      <c r="UPY33" s="9"/>
      <c r="UPZ33" s="9"/>
      <c r="UQA33" s="9"/>
      <c r="UQB33" s="9"/>
      <c r="UQC33" s="9"/>
      <c r="UQD33" s="9"/>
      <c r="UQE33" s="9"/>
      <c r="UQF33" s="9"/>
      <c r="UQG33" s="9"/>
      <c r="UQH33" s="9"/>
      <c r="UQI33" s="9"/>
      <c r="UQJ33" s="9"/>
      <c r="UQK33" s="9"/>
      <c r="UQL33" s="9"/>
      <c r="UQM33" s="9"/>
      <c r="UQN33" s="9"/>
      <c r="UQO33" s="9"/>
      <c r="UQP33" s="9"/>
      <c r="UQQ33" s="9"/>
      <c r="UQR33" s="9"/>
      <c r="UQS33" s="9"/>
      <c r="UQT33" s="9"/>
      <c r="UQU33" s="9"/>
      <c r="UQV33" s="9"/>
      <c r="UQW33" s="9"/>
      <c r="UQX33" s="9"/>
      <c r="UQY33" s="9"/>
      <c r="UQZ33" s="9"/>
      <c r="URA33" s="9"/>
      <c r="URB33" s="9"/>
      <c r="URC33" s="9"/>
      <c r="URD33" s="9"/>
      <c r="URE33" s="9"/>
      <c r="URF33" s="9"/>
      <c r="URG33" s="9"/>
      <c r="URH33" s="9"/>
      <c r="URI33" s="9"/>
      <c r="URJ33" s="9"/>
      <c r="URK33" s="9"/>
      <c r="URL33" s="9"/>
      <c r="URM33" s="9"/>
      <c r="URN33" s="9"/>
      <c r="URO33" s="9"/>
      <c r="URP33" s="9"/>
      <c r="URQ33" s="9"/>
      <c r="URR33" s="9"/>
      <c r="URS33" s="9"/>
      <c r="URT33" s="9"/>
      <c r="URU33" s="9"/>
      <c r="URV33" s="9"/>
      <c r="URW33" s="9"/>
      <c r="URX33" s="9"/>
      <c r="URY33" s="9"/>
      <c r="URZ33" s="9"/>
      <c r="USA33" s="9"/>
      <c r="USB33" s="9"/>
      <c r="USC33" s="9"/>
      <c r="USD33" s="9"/>
      <c r="USE33" s="9"/>
      <c r="USF33" s="9"/>
      <c r="USG33" s="9"/>
      <c r="USH33" s="9"/>
      <c r="USI33" s="9"/>
      <c r="USJ33" s="9"/>
      <c r="USK33" s="9"/>
      <c r="USL33" s="9"/>
      <c r="USM33" s="9"/>
      <c r="USN33" s="9"/>
      <c r="USO33" s="9"/>
      <c r="USP33" s="9"/>
      <c r="USQ33" s="9"/>
      <c r="USR33" s="9"/>
      <c r="USS33" s="9"/>
      <c r="UST33" s="9"/>
      <c r="USU33" s="9"/>
      <c r="USV33" s="9"/>
      <c r="USW33" s="9"/>
      <c r="USX33" s="9"/>
      <c r="USY33" s="9"/>
      <c r="USZ33" s="9"/>
      <c r="UTA33" s="9"/>
      <c r="UTB33" s="9"/>
      <c r="UTC33" s="9"/>
      <c r="UTD33" s="9"/>
      <c r="UTE33" s="9"/>
      <c r="UTF33" s="9"/>
      <c r="UTG33" s="9"/>
      <c r="UTH33" s="9"/>
      <c r="UTI33" s="9"/>
      <c r="UTJ33" s="9"/>
      <c r="UTK33" s="9"/>
      <c r="UTL33" s="9"/>
      <c r="UTM33" s="9"/>
      <c r="UTN33" s="9"/>
      <c r="UTO33" s="9"/>
      <c r="UTP33" s="9"/>
      <c r="UTQ33" s="9"/>
      <c r="UTR33" s="9"/>
      <c r="UTS33" s="9"/>
      <c r="UTT33" s="9"/>
      <c r="UTU33" s="9"/>
      <c r="UTV33" s="9"/>
      <c r="UTW33" s="9"/>
      <c r="UTX33" s="9"/>
      <c r="UTY33" s="9"/>
      <c r="UTZ33" s="9"/>
      <c r="UUA33" s="9"/>
      <c r="UUB33" s="9"/>
      <c r="UUC33" s="9"/>
      <c r="UUD33" s="9"/>
      <c r="UUE33" s="9"/>
      <c r="UUF33" s="9"/>
      <c r="UUG33" s="9"/>
      <c r="UUH33" s="9"/>
      <c r="UUI33" s="9"/>
      <c r="UUJ33" s="9"/>
      <c r="UUK33" s="9"/>
      <c r="UUL33" s="9"/>
      <c r="UUM33" s="9"/>
      <c r="UUN33" s="9"/>
      <c r="UUO33" s="9"/>
      <c r="UUP33" s="9"/>
      <c r="UUQ33" s="9"/>
      <c r="UUR33" s="9"/>
      <c r="UUS33" s="9"/>
      <c r="UUT33" s="9"/>
      <c r="UUU33" s="9"/>
      <c r="UUV33" s="9"/>
      <c r="UUW33" s="9"/>
      <c r="UUX33" s="9"/>
      <c r="UUY33" s="9"/>
      <c r="UUZ33" s="9"/>
      <c r="UVA33" s="9"/>
      <c r="UVB33" s="9"/>
      <c r="UVC33" s="9"/>
      <c r="UVD33" s="9"/>
      <c r="UVE33" s="9"/>
      <c r="UVF33" s="9"/>
      <c r="UVG33" s="9"/>
      <c r="UVH33" s="9"/>
      <c r="UVI33" s="9"/>
      <c r="UVJ33" s="9"/>
      <c r="UVK33" s="9"/>
      <c r="UVL33" s="9"/>
      <c r="UVM33" s="9"/>
      <c r="UVN33" s="9"/>
      <c r="UVO33" s="9"/>
      <c r="UVP33" s="9"/>
      <c r="UVQ33" s="9"/>
      <c r="UVR33" s="9"/>
      <c r="UVS33" s="9"/>
      <c r="UVT33" s="9"/>
      <c r="UVU33" s="9"/>
      <c r="UVV33" s="9"/>
      <c r="UVW33" s="9"/>
      <c r="UVX33" s="9"/>
      <c r="UVY33" s="9"/>
      <c r="UVZ33" s="9"/>
      <c r="UWA33" s="9"/>
      <c r="UWB33" s="9"/>
      <c r="UWC33" s="9"/>
      <c r="UWD33" s="9"/>
      <c r="UWE33" s="9"/>
      <c r="UWF33" s="9"/>
      <c r="UWG33" s="9"/>
      <c r="UWH33" s="9"/>
      <c r="UWI33" s="9"/>
      <c r="UWJ33" s="9"/>
      <c r="UWK33" s="9"/>
      <c r="UWL33" s="9"/>
      <c r="UWM33" s="9"/>
      <c r="UWN33" s="9"/>
      <c r="UWO33" s="9"/>
      <c r="UWP33" s="9"/>
      <c r="UWQ33" s="9"/>
      <c r="UWR33" s="9"/>
      <c r="UWS33" s="9"/>
      <c r="UWT33" s="9"/>
      <c r="UWU33" s="9"/>
      <c r="UWV33" s="9"/>
      <c r="UWW33" s="9"/>
      <c r="UWX33" s="9"/>
      <c r="UWY33" s="9"/>
      <c r="UWZ33" s="9"/>
      <c r="UXA33" s="9"/>
      <c r="UXB33" s="9"/>
      <c r="UXC33" s="9"/>
      <c r="UXD33" s="9"/>
      <c r="UXE33" s="9"/>
      <c r="UXF33" s="9"/>
      <c r="UXG33" s="9"/>
      <c r="UXH33" s="9"/>
      <c r="UXI33" s="9"/>
      <c r="UXJ33" s="9"/>
      <c r="UXK33" s="9"/>
      <c r="UXL33" s="9"/>
      <c r="UXM33" s="9"/>
      <c r="UXN33" s="9"/>
      <c r="UXO33" s="9"/>
      <c r="UXP33" s="9"/>
      <c r="UXQ33" s="9"/>
      <c r="UXR33" s="9"/>
      <c r="UXS33" s="9"/>
      <c r="UXT33" s="9"/>
      <c r="UXU33" s="9"/>
      <c r="UXV33" s="9"/>
      <c r="UXW33" s="9"/>
      <c r="UXX33" s="9"/>
      <c r="UXY33" s="9"/>
      <c r="UXZ33" s="9"/>
      <c r="UYA33" s="9"/>
      <c r="UYB33" s="9"/>
      <c r="UYC33" s="9"/>
      <c r="UYD33" s="9"/>
      <c r="UYE33" s="9"/>
      <c r="UYF33" s="9"/>
      <c r="UYG33" s="9"/>
      <c r="UYH33" s="9"/>
      <c r="UYI33" s="9"/>
      <c r="UYJ33" s="9"/>
      <c r="UYK33" s="9"/>
      <c r="UYL33" s="9"/>
      <c r="UYM33" s="9"/>
      <c r="UYN33" s="9"/>
      <c r="UYO33" s="9"/>
      <c r="UYP33" s="9"/>
      <c r="UYQ33" s="9"/>
      <c r="UYR33" s="9"/>
      <c r="UYS33" s="9"/>
      <c r="UYT33" s="9"/>
      <c r="UYU33" s="9"/>
      <c r="UYV33" s="9"/>
      <c r="UYW33" s="9"/>
      <c r="UYX33" s="9"/>
      <c r="UYY33" s="9"/>
      <c r="UYZ33" s="9"/>
      <c r="UZA33" s="9"/>
      <c r="UZB33" s="9"/>
      <c r="UZC33" s="9"/>
      <c r="UZD33" s="9"/>
      <c r="UZE33" s="9"/>
      <c r="UZF33" s="9"/>
      <c r="UZG33" s="9"/>
      <c r="UZH33" s="9"/>
      <c r="UZI33" s="9"/>
      <c r="UZJ33" s="9"/>
      <c r="UZK33" s="9"/>
      <c r="UZL33" s="9"/>
      <c r="UZM33" s="9"/>
      <c r="UZN33" s="9"/>
      <c r="UZO33" s="9"/>
      <c r="UZP33" s="9"/>
      <c r="UZQ33" s="9"/>
      <c r="UZR33" s="9"/>
      <c r="UZS33" s="9"/>
      <c r="UZT33" s="9"/>
      <c r="UZU33" s="9"/>
      <c r="UZV33" s="9"/>
      <c r="UZW33" s="9"/>
      <c r="UZX33" s="9"/>
      <c r="UZY33" s="9"/>
      <c r="UZZ33" s="9"/>
      <c r="VAA33" s="9"/>
      <c r="VAB33" s="9"/>
      <c r="VAC33" s="9"/>
      <c r="VAD33" s="9"/>
      <c r="VAE33" s="9"/>
      <c r="VAF33" s="9"/>
      <c r="VAG33" s="9"/>
      <c r="VAH33" s="9"/>
      <c r="VAI33" s="9"/>
      <c r="VAJ33" s="9"/>
      <c r="VAK33" s="9"/>
      <c r="VAL33" s="9"/>
      <c r="VAM33" s="9"/>
      <c r="VAN33" s="9"/>
      <c r="VAO33" s="9"/>
      <c r="VAP33" s="9"/>
      <c r="VAQ33" s="9"/>
      <c r="VAR33" s="9"/>
      <c r="VAS33" s="9"/>
      <c r="VAT33" s="9"/>
      <c r="VAU33" s="9"/>
      <c r="VAV33" s="9"/>
      <c r="VAW33" s="9"/>
      <c r="VAX33" s="9"/>
      <c r="VAY33" s="9"/>
      <c r="VAZ33" s="9"/>
      <c r="VBA33" s="9"/>
      <c r="VBB33" s="9"/>
      <c r="VBC33" s="9"/>
      <c r="VBD33" s="9"/>
      <c r="VBE33" s="9"/>
      <c r="VBF33" s="9"/>
      <c r="VBG33" s="9"/>
      <c r="VBH33" s="9"/>
      <c r="VBI33" s="9"/>
      <c r="VBJ33" s="9"/>
      <c r="VBK33" s="9"/>
      <c r="VBL33" s="9"/>
      <c r="VBM33" s="9"/>
      <c r="VBN33" s="9"/>
      <c r="VBO33" s="9"/>
      <c r="VBP33" s="9"/>
      <c r="VBQ33" s="9"/>
      <c r="VBR33" s="9"/>
      <c r="VBS33" s="9"/>
      <c r="VBT33" s="9"/>
      <c r="VBU33" s="9"/>
      <c r="VBV33" s="9"/>
      <c r="VBW33" s="9"/>
      <c r="VBX33" s="9"/>
      <c r="VBY33" s="9"/>
      <c r="VBZ33" s="9"/>
      <c r="VCA33" s="9"/>
      <c r="VCB33" s="9"/>
      <c r="VCC33" s="9"/>
      <c r="VCD33" s="9"/>
      <c r="VCE33" s="9"/>
      <c r="VCF33" s="9"/>
      <c r="VCG33" s="9"/>
      <c r="VCH33" s="9"/>
      <c r="VCI33" s="9"/>
      <c r="VCJ33" s="9"/>
      <c r="VCK33" s="9"/>
      <c r="VCL33" s="9"/>
      <c r="VCM33" s="9"/>
      <c r="VCN33" s="9"/>
      <c r="VCO33" s="9"/>
      <c r="VCP33" s="9"/>
      <c r="VCQ33" s="9"/>
      <c r="VCR33" s="9"/>
      <c r="VCS33" s="9"/>
      <c r="VCT33" s="9"/>
      <c r="VCU33" s="9"/>
      <c r="VCV33" s="9"/>
      <c r="VCW33" s="9"/>
      <c r="VCX33" s="9"/>
      <c r="VCY33" s="9"/>
      <c r="VCZ33" s="9"/>
      <c r="VDA33" s="9"/>
      <c r="VDB33" s="9"/>
      <c r="VDC33" s="9"/>
      <c r="VDD33" s="9"/>
      <c r="VDE33" s="9"/>
      <c r="VDF33" s="9"/>
      <c r="VDG33" s="9"/>
      <c r="VDH33" s="9"/>
      <c r="VDI33" s="9"/>
      <c r="VDJ33" s="9"/>
      <c r="VDK33" s="9"/>
      <c r="VDL33" s="9"/>
      <c r="VDM33" s="9"/>
      <c r="VDN33" s="9"/>
      <c r="VDO33" s="9"/>
      <c r="VDP33" s="9"/>
      <c r="VDQ33" s="9"/>
      <c r="VDR33" s="9"/>
      <c r="VDS33" s="9"/>
      <c r="VDT33" s="9"/>
      <c r="VDU33" s="9"/>
      <c r="VDV33" s="9"/>
      <c r="VDW33" s="9"/>
      <c r="VDX33" s="9"/>
      <c r="VDY33" s="9"/>
      <c r="VDZ33" s="9"/>
      <c r="VEA33" s="9"/>
      <c r="VEB33" s="9"/>
      <c r="VEC33" s="9"/>
      <c r="VED33" s="9"/>
      <c r="VEE33" s="9"/>
      <c r="VEF33" s="9"/>
      <c r="VEG33" s="9"/>
      <c r="VEH33" s="9"/>
      <c r="VEI33" s="9"/>
      <c r="VEJ33" s="9"/>
      <c r="VEK33" s="9"/>
      <c r="VEL33" s="9"/>
      <c r="VEM33" s="9"/>
      <c r="VEN33" s="9"/>
      <c r="VEO33" s="9"/>
      <c r="VEP33" s="9"/>
      <c r="VEQ33" s="9"/>
      <c r="VER33" s="9"/>
      <c r="VES33" s="9"/>
      <c r="VET33" s="9"/>
      <c r="VEU33" s="9"/>
      <c r="VEV33" s="9"/>
      <c r="VEW33" s="9"/>
      <c r="VEX33" s="9"/>
      <c r="VEY33" s="9"/>
      <c r="VEZ33" s="9"/>
      <c r="VFA33" s="9"/>
      <c r="VFB33" s="9"/>
      <c r="VFC33" s="9"/>
      <c r="VFD33" s="9"/>
      <c r="VFE33" s="9"/>
      <c r="VFF33" s="9"/>
      <c r="VFG33" s="9"/>
      <c r="VFH33" s="9"/>
      <c r="VFI33" s="9"/>
      <c r="VFJ33" s="9"/>
      <c r="VFK33" s="9"/>
      <c r="VFL33" s="9"/>
      <c r="VFM33" s="9"/>
      <c r="VFN33" s="9"/>
      <c r="VFO33" s="9"/>
      <c r="VFP33" s="9"/>
      <c r="VFQ33" s="9"/>
      <c r="VFR33" s="9"/>
      <c r="VFS33" s="9"/>
      <c r="VFT33" s="9"/>
      <c r="VFU33" s="9"/>
      <c r="VFV33" s="9"/>
      <c r="VFW33" s="9"/>
      <c r="VFX33" s="9"/>
      <c r="VFY33" s="9"/>
      <c r="VFZ33" s="9"/>
      <c r="VGA33" s="9"/>
      <c r="VGB33" s="9"/>
      <c r="VGC33" s="9"/>
      <c r="VGD33" s="9"/>
      <c r="VGE33" s="9"/>
      <c r="VGF33" s="9"/>
      <c r="VGG33" s="9"/>
      <c r="VGH33" s="9"/>
      <c r="VGI33" s="9"/>
      <c r="VGJ33" s="9"/>
      <c r="VGK33" s="9"/>
      <c r="VGL33" s="9"/>
      <c r="VGM33" s="9"/>
      <c r="VGN33" s="9"/>
      <c r="VGO33" s="9"/>
      <c r="VGP33" s="9"/>
      <c r="VGQ33" s="9"/>
      <c r="VGR33" s="9"/>
      <c r="VGS33" s="9"/>
      <c r="VGT33" s="9"/>
      <c r="VGU33" s="9"/>
      <c r="VGV33" s="9"/>
      <c r="VGW33" s="9"/>
      <c r="VGX33" s="9"/>
      <c r="VGY33" s="9"/>
      <c r="VGZ33" s="9"/>
      <c r="VHA33" s="9"/>
      <c r="VHB33" s="9"/>
      <c r="VHC33" s="9"/>
      <c r="VHD33" s="9"/>
      <c r="VHE33" s="9"/>
      <c r="VHF33" s="9"/>
      <c r="VHG33" s="9"/>
      <c r="VHH33" s="9"/>
      <c r="VHI33" s="9"/>
      <c r="VHJ33" s="9"/>
      <c r="VHK33" s="9"/>
      <c r="VHL33" s="9"/>
      <c r="VHM33" s="9"/>
      <c r="VHN33" s="9"/>
      <c r="VHO33" s="9"/>
      <c r="VHP33" s="9"/>
      <c r="VHQ33" s="9"/>
      <c r="VHR33" s="9"/>
      <c r="VHS33" s="9"/>
      <c r="VHT33" s="9"/>
      <c r="VHU33" s="9"/>
      <c r="VHV33" s="9"/>
      <c r="VHW33" s="9"/>
      <c r="VHX33" s="9"/>
      <c r="VHY33" s="9"/>
      <c r="VHZ33" s="9"/>
      <c r="VIA33" s="9"/>
      <c r="VIB33" s="9"/>
      <c r="VIC33" s="9"/>
      <c r="VID33" s="9"/>
      <c r="VIE33" s="9"/>
      <c r="VIF33" s="9"/>
      <c r="VIG33" s="9"/>
      <c r="VIH33" s="9"/>
      <c r="VII33" s="9"/>
      <c r="VIJ33" s="9"/>
      <c r="VIK33" s="9"/>
      <c r="VIL33" s="9"/>
      <c r="VIM33" s="9"/>
      <c r="VIN33" s="9"/>
      <c r="VIO33" s="9"/>
      <c r="VIP33" s="9"/>
      <c r="VIQ33" s="9"/>
      <c r="VIR33" s="9"/>
      <c r="VIS33" s="9"/>
      <c r="VIT33" s="9"/>
      <c r="VIU33" s="9"/>
      <c r="VIV33" s="9"/>
      <c r="VIW33" s="9"/>
      <c r="VIX33" s="9"/>
      <c r="VIY33" s="9"/>
      <c r="VIZ33" s="9"/>
      <c r="VJA33" s="9"/>
      <c r="VJB33" s="9"/>
      <c r="VJC33" s="9"/>
      <c r="VJD33" s="9"/>
      <c r="VJE33" s="9"/>
      <c r="VJF33" s="9"/>
      <c r="VJG33" s="9"/>
      <c r="VJH33" s="9"/>
      <c r="VJI33" s="9"/>
      <c r="VJJ33" s="9"/>
      <c r="VJK33" s="9"/>
      <c r="VJL33" s="9"/>
      <c r="VJM33" s="9"/>
      <c r="VJN33" s="9"/>
      <c r="VJO33" s="9"/>
      <c r="VJP33" s="9"/>
      <c r="VJQ33" s="9"/>
      <c r="VJR33" s="9"/>
      <c r="VJS33" s="9"/>
      <c r="VJT33" s="9"/>
      <c r="VJU33" s="9"/>
      <c r="VJV33" s="9"/>
      <c r="VJW33" s="9"/>
      <c r="VJX33" s="9"/>
      <c r="VJY33" s="9"/>
      <c r="VJZ33" s="9"/>
      <c r="VKA33" s="9"/>
      <c r="VKB33" s="9"/>
      <c r="VKC33" s="9"/>
      <c r="VKD33" s="9"/>
      <c r="VKE33" s="9"/>
      <c r="VKF33" s="9"/>
      <c r="VKG33" s="9"/>
      <c r="VKH33" s="9"/>
      <c r="VKI33" s="9"/>
      <c r="VKJ33" s="9"/>
      <c r="VKK33" s="9"/>
      <c r="VKL33" s="9"/>
      <c r="VKM33" s="9"/>
      <c r="VKN33" s="9"/>
      <c r="VKO33" s="9"/>
      <c r="VKP33" s="9"/>
      <c r="VKQ33" s="9"/>
      <c r="VKR33" s="9"/>
      <c r="VKS33" s="9"/>
      <c r="VKT33" s="9"/>
      <c r="VKU33" s="9"/>
      <c r="VKV33" s="9"/>
      <c r="VKW33" s="9"/>
      <c r="VKX33" s="9"/>
      <c r="VKY33" s="9"/>
      <c r="VKZ33" s="9"/>
      <c r="VLA33" s="9"/>
      <c r="VLB33" s="9"/>
      <c r="VLC33" s="9"/>
      <c r="VLD33" s="9"/>
      <c r="VLE33" s="9"/>
      <c r="VLF33" s="9"/>
      <c r="VLG33" s="9"/>
      <c r="VLH33" s="9"/>
      <c r="VLI33" s="9"/>
      <c r="VLJ33" s="9"/>
      <c r="VLK33" s="9"/>
      <c r="VLL33" s="9"/>
      <c r="VLM33" s="9"/>
      <c r="VLN33" s="9"/>
      <c r="VLO33" s="9"/>
      <c r="VLP33" s="9"/>
      <c r="VLQ33" s="9"/>
      <c r="VLR33" s="9"/>
      <c r="VLS33" s="9"/>
      <c r="VLT33" s="9"/>
      <c r="VLU33" s="9"/>
      <c r="VLV33" s="9"/>
      <c r="VLW33" s="9"/>
      <c r="VLX33" s="9"/>
      <c r="VLY33" s="9"/>
      <c r="VLZ33" s="9"/>
      <c r="VMA33" s="9"/>
      <c r="VMB33" s="9"/>
      <c r="VMC33" s="9"/>
      <c r="VMD33" s="9"/>
      <c r="VME33" s="9"/>
      <c r="VMF33" s="9"/>
      <c r="VMG33" s="9"/>
      <c r="VMH33" s="9"/>
      <c r="VMI33" s="9"/>
      <c r="VMJ33" s="9"/>
      <c r="VMK33" s="9"/>
      <c r="VML33" s="9"/>
      <c r="VMM33" s="9"/>
      <c r="VMN33" s="9"/>
      <c r="VMO33" s="9"/>
      <c r="VMP33" s="9"/>
      <c r="VMQ33" s="9"/>
      <c r="VMR33" s="9"/>
      <c r="VMS33" s="9"/>
      <c r="VMT33" s="9"/>
      <c r="VMU33" s="9"/>
      <c r="VMV33" s="9"/>
      <c r="VMW33" s="9"/>
      <c r="VMX33" s="9"/>
      <c r="VMY33" s="9"/>
      <c r="VMZ33" s="9"/>
      <c r="VNA33" s="9"/>
      <c r="VNB33" s="9"/>
      <c r="VNC33" s="9"/>
      <c r="VND33" s="9"/>
      <c r="VNE33" s="9"/>
      <c r="VNF33" s="9"/>
      <c r="VNG33" s="9"/>
      <c r="VNH33" s="9"/>
      <c r="VNI33" s="9"/>
      <c r="VNJ33" s="9"/>
      <c r="VNK33" s="9"/>
      <c r="VNL33" s="9"/>
      <c r="VNM33" s="9"/>
      <c r="VNN33" s="9"/>
      <c r="VNO33" s="9"/>
      <c r="VNP33" s="9"/>
      <c r="VNQ33" s="9"/>
      <c r="VNR33" s="9"/>
      <c r="VNS33" s="9"/>
      <c r="VNT33" s="9"/>
      <c r="VNU33" s="9"/>
      <c r="VNV33" s="9"/>
      <c r="VNW33" s="9"/>
      <c r="VNX33" s="9"/>
      <c r="VNY33" s="9"/>
      <c r="VNZ33" s="9"/>
      <c r="VOA33" s="9"/>
      <c r="VOB33" s="9"/>
      <c r="VOC33" s="9"/>
      <c r="VOD33" s="9"/>
      <c r="VOE33" s="9"/>
      <c r="VOF33" s="9"/>
      <c r="VOG33" s="9"/>
      <c r="VOH33" s="9"/>
      <c r="VOI33" s="9"/>
      <c r="VOJ33" s="9"/>
      <c r="VOK33" s="9"/>
      <c r="VOL33" s="9"/>
      <c r="VOM33" s="9"/>
      <c r="VON33" s="9"/>
      <c r="VOO33" s="9"/>
      <c r="VOP33" s="9"/>
      <c r="VOQ33" s="9"/>
      <c r="VOR33" s="9"/>
      <c r="VOS33" s="9"/>
      <c r="VOT33" s="9"/>
      <c r="VOU33" s="9"/>
      <c r="VOV33" s="9"/>
      <c r="VOW33" s="9"/>
      <c r="VOX33" s="9"/>
      <c r="VOY33" s="9"/>
      <c r="VOZ33" s="9"/>
      <c r="VPA33" s="9"/>
      <c r="VPB33" s="9"/>
      <c r="VPC33" s="9"/>
      <c r="VPD33" s="9"/>
      <c r="VPE33" s="9"/>
      <c r="VPF33" s="9"/>
      <c r="VPG33" s="9"/>
      <c r="VPH33" s="9"/>
      <c r="VPI33" s="9"/>
      <c r="VPJ33" s="9"/>
      <c r="VPK33" s="9"/>
      <c r="VPL33" s="9"/>
      <c r="VPM33" s="9"/>
      <c r="VPN33" s="9"/>
      <c r="VPO33" s="9"/>
      <c r="VPP33" s="9"/>
      <c r="VPQ33" s="9"/>
      <c r="VPR33" s="9"/>
      <c r="VPS33" s="9"/>
      <c r="VPT33" s="9"/>
      <c r="VPU33" s="9"/>
      <c r="VPV33" s="9"/>
      <c r="VPW33" s="9"/>
      <c r="VPX33" s="9"/>
      <c r="VPY33" s="9"/>
      <c r="VPZ33" s="9"/>
      <c r="VQA33" s="9"/>
      <c r="VQB33" s="9"/>
      <c r="VQC33" s="9"/>
      <c r="VQD33" s="9"/>
      <c r="VQE33" s="9"/>
      <c r="VQF33" s="9"/>
      <c r="VQG33" s="9"/>
      <c r="VQH33" s="9"/>
      <c r="VQI33" s="9"/>
      <c r="VQJ33" s="9"/>
      <c r="VQK33" s="9"/>
      <c r="VQL33" s="9"/>
      <c r="VQM33" s="9"/>
      <c r="VQN33" s="9"/>
      <c r="VQO33" s="9"/>
      <c r="VQP33" s="9"/>
      <c r="VQQ33" s="9"/>
      <c r="VQR33" s="9"/>
      <c r="VQS33" s="9"/>
      <c r="VQT33" s="9"/>
      <c r="VQU33" s="9"/>
      <c r="VQV33" s="9"/>
      <c r="VQW33" s="9"/>
      <c r="VQX33" s="9"/>
      <c r="VQY33" s="9"/>
      <c r="VQZ33" s="9"/>
      <c r="VRA33" s="9"/>
      <c r="VRB33" s="9"/>
      <c r="VRC33" s="9"/>
      <c r="VRD33" s="9"/>
      <c r="VRE33" s="9"/>
      <c r="VRF33" s="9"/>
      <c r="VRG33" s="9"/>
      <c r="VRH33" s="9"/>
      <c r="VRI33" s="9"/>
      <c r="VRJ33" s="9"/>
      <c r="VRK33" s="9"/>
      <c r="VRL33" s="9"/>
      <c r="VRM33" s="9"/>
      <c r="VRN33" s="9"/>
      <c r="VRO33" s="9"/>
      <c r="VRP33" s="9"/>
      <c r="VRQ33" s="9"/>
      <c r="VRR33" s="9"/>
      <c r="VRS33" s="9"/>
      <c r="VRT33" s="9"/>
      <c r="VRU33" s="9"/>
      <c r="VRV33" s="9"/>
      <c r="VRW33" s="9"/>
      <c r="VRX33" s="9"/>
      <c r="VRY33" s="9"/>
      <c r="VRZ33" s="9"/>
      <c r="VSA33" s="9"/>
      <c r="VSB33" s="9"/>
      <c r="VSC33" s="9"/>
      <c r="VSD33" s="9"/>
      <c r="VSE33" s="9"/>
      <c r="VSF33" s="9"/>
      <c r="VSG33" s="9"/>
      <c r="VSH33" s="9"/>
      <c r="VSI33" s="9"/>
      <c r="VSJ33" s="9"/>
      <c r="VSK33" s="9"/>
      <c r="VSL33" s="9"/>
      <c r="VSM33" s="9"/>
      <c r="VSN33" s="9"/>
      <c r="VSO33" s="9"/>
      <c r="VSP33" s="9"/>
      <c r="VSQ33" s="9"/>
      <c r="VSR33" s="9"/>
      <c r="VSS33" s="9"/>
      <c r="VST33" s="9"/>
      <c r="VSU33" s="9"/>
      <c r="VSV33" s="9"/>
      <c r="VSW33" s="9"/>
      <c r="VSX33" s="9"/>
      <c r="VSY33" s="9"/>
      <c r="VSZ33" s="9"/>
      <c r="VTA33" s="9"/>
      <c r="VTB33" s="9"/>
      <c r="VTC33" s="9"/>
      <c r="VTD33" s="9"/>
      <c r="VTE33" s="9"/>
      <c r="VTF33" s="9"/>
      <c r="VTG33" s="9"/>
      <c r="VTH33" s="9"/>
      <c r="VTI33" s="9"/>
      <c r="VTJ33" s="9"/>
      <c r="VTK33" s="9"/>
      <c r="VTL33" s="9"/>
      <c r="VTM33" s="9"/>
      <c r="VTN33" s="9"/>
      <c r="VTO33" s="9"/>
      <c r="VTP33" s="9"/>
      <c r="VTQ33" s="9"/>
      <c r="VTR33" s="9"/>
      <c r="VTS33" s="9"/>
      <c r="VTT33" s="9"/>
      <c r="VTU33" s="9"/>
      <c r="VTV33" s="9"/>
      <c r="VTW33" s="9"/>
      <c r="VTX33" s="9"/>
      <c r="VTY33" s="9"/>
      <c r="VTZ33" s="9"/>
      <c r="VUA33" s="9"/>
      <c r="VUB33" s="9"/>
      <c r="VUC33" s="9"/>
      <c r="VUD33" s="9"/>
      <c r="VUE33" s="9"/>
      <c r="VUF33" s="9"/>
      <c r="VUG33" s="9"/>
      <c r="VUH33" s="9"/>
      <c r="VUI33" s="9"/>
      <c r="VUJ33" s="9"/>
      <c r="VUK33" s="9"/>
      <c r="VUL33" s="9"/>
      <c r="VUM33" s="9"/>
      <c r="VUN33" s="9"/>
      <c r="VUO33" s="9"/>
      <c r="VUP33" s="9"/>
      <c r="VUQ33" s="9"/>
      <c r="VUR33" s="9"/>
      <c r="VUS33" s="9"/>
      <c r="VUT33" s="9"/>
      <c r="VUU33" s="9"/>
      <c r="VUV33" s="9"/>
      <c r="VUW33" s="9"/>
      <c r="VUX33" s="9"/>
      <c r="VUY33" s="9"/>
      <c r="VUZ33" s="9"/>
      <c r="VVA33" s="9"/>
      <c r="VVB33" s="9"/>
      <c r="VVC33" s="9"/>
      <c r="VVD33" s="9"/>
      <c r="VVE33" s="9"/>
      <c r="VVF33" s="9"/>
      <c r="VVG33" s="9"/>
      <c r="VVH33" s="9"/>
      <c r="VVI33" s="9"/>
      <c r="VVJ33" s="9"/>
      <c r="VVK33" s="9"/>
      <c r="VVL33" s="9"/>
      <c r="VVM33" s="9"/>
      <c r="VVN33" s="9"/>
      <c r="VVO33" s="9"/>
      <c r="VVP33" s="9"/>
      <c r="VVQ33" s="9"/>
      <c r="VVR33" s="9"/>
      <c r="VVS33" s="9"/>
      <c r="VVT33" s="9"/>
      <c r="VVU33" s="9"/>
      <c r="VVV33" s="9"/>
      <c r="VVW33" s="9"/>
      <c r="VVX33" s="9"/>
      <c r="VVY33" s="9"/>
      <c r="VVZ33" s="9"/>
      <c r="VWA33" s="9"/>
      <c r="VWB33" s="9"/>
      <c r="VWC33" s="9"/>
      <c r="VWD33" s="9"/>
      <c r="VWE33" s="9"/>
      <c r="VWF33" s="9"/>
      <c r="VWG33" s="9"/>
      <c r="VWH33" s="9"/>
      <c r="VWI33" s="9"/>
      <c r="VWJ33" s="9"/>
      <c r="VWK33" s="9"/>
      <c r="VWL33" s="9"/>
      <c r="VWM33" s="9"/>
      <c r="VWN33" s="9"/>
      <c r="VWO33" s="9"/>
      <c r="VWP33" s="9"/>
      <c r="VWQ33" s="9"/>
      <c r="VWR33" s="9"/>
      <c r="VWS33" s="9"/>
      <c r="VWT33" s="9"/>
      <c r="VWU33" s="9"/>
      <c r="VWV33" s="9"/>
      <c r="VWW33" s="9"/>
      <c r="VWX33" s="9"/>
      <c r="VWY33" s="9"/>
      <c r="VWZ33" s="9"/>
      <c r="VXA33" s="9"/>
      <c r="VXB33" s="9"/>
      <c r="VXC33" s="9"/>
      <c r="VXD33" s="9"/>
      <c r="VXE33" s="9"/>
      <c r="VXF33" s="9"/>
      <c r="VXG33" s="9"/>
      <c r="VXH33" s="9"/>
      <c r="VXI33" s="9"/>
      <c r="VXJ33" s="9"/>
      <c r="VXK33" s="9"/>
      <c r="VXL33" s="9"/>
      <c r="VXM33" s="9"/>
      <c r="VXN33" s="9"/>
      <c r="VXO33" s="9"/>
      <c r="VXP33" s="9"/>
      <c r="VXQ33" s="9"/>
      <c r="VXR33" s="9"/>
      <c r="VXS33" s="9"/>
      <c r="VXT33" s="9"/>
      <c r="VXU33" s="9"/>
      <c r="VXV33" s="9"/>
      <c r="VXW33" s="9"/>
      <c r="VXX33" s="9"/>
      <c r="VXY33" s="9"/>
      <c r="VXZ33" s="9"/>
      <c r="VYA33" s="9"/>
      <c r="VYB33" s="9"/>
      <c r="VYC33" s="9"/>
      <c r="VYD33" s="9"/>
      <c r="VYE33" s="9"/>
      <c r="VYF33" s="9"/>
      <c r="VYG33" s="9"/>
      <c r="VYH33" s="9"/>
      <c r="VYI33" s="9"/>
      <c r="VYJ33" s="9"/>
      <c r="VYK33" s="9"/>
      <c r="VYL33" s="9"/>
      <c r="VYM33" s="9"/>
      <c r="VYN33" s="9"/>
      <c r="VYO33" s="9"/>
      <c r="VYP33" s="9"/>
      <c r="VYQ33" s="9"/>
      <c r="VYR33" s="9"/>
      <c r="VYS33" s="9"/>
      <c r="VYT33" s="9"/>
      <c r="VYU33" s="9"/>
      <c r="VYV33" s="9"/>
      <c r="VYW33" s="9"/>
      <c r="VYX33" s="9"/>
      <c r="VYY33" s="9"/>
      <c r="VYZ33" s="9"/>
      <c r="VZA33" s="9"/>
      <c r="VZB33" s="9"/>
      <c r="VZC33" s="9"/>
      <c r="VZD33" s="9"/>
      <c r="VZE33" s="9"/>
      <c r="VZF33" s="9"/>
      <c r="VZG33" s="9"/>
      <c r="VZH33" s="9"/>
      <c r="VZI33" s="9"/>
      <c r="VZJ33" s="9"/>
      <c r="VZK33" s="9"/>
      <c r="VZL33" s="9"/>
      <c r="VZM33" s="9"/>
      <c r="VZN33" s="9"/>
      <c r="VZO33" s="9"/>
      <c r="VZP33" s="9"/>
      <c r="VZQ33" s="9"/>
      <c r="VZR33" s="9"/>
      <c r="VZS33" s="9"/>
      <c r="VZT33" s="9"/>
      <c r="VZU33" s="9"/>
      <c r="VZV33" s="9"/>
      <c r="VZW33" s="9"/>
      <c r="VZX33" s="9"/>
      <c r="VZY33" s="9"/>
      <c r="VZZ33" s="9"/>
      <c r="WAA33" s="9"/>
      <c r="WAB33" s="9"/>
      <c r="WAC33" s="9"/>
      <c r="WAD33" s="9"/>
      <c r="WAE33" s="9"/>
      <c r="WAF33" s="9"/>
      <c r="WAG33" s="9"/>
      <c r="WAH33" s="9"/>
      <c r="WAI33" s="9"/>
      <c r="WAJ33" s="9"/>
      <c r="WAK33" s="9"/>
      <c r="WAL33" s="9"/>
      <c r="WAM33" s="9"/>
      <c r="WAN33" s="9"/>
      <c r="WAO33" s="9"/>
      <c r="WAP33" s="9"/>
      <c r="WAQ33" s="9"/>
      <c r="WAR33" s="9"/>
      <c r="WAS33" s="9"/>
      <c r="WAT33" s="9"/>
      <c r="WAU33" s="9"/>
      <c r="WAV33" s="9"/>
      <c r="WAW33" s="9"/>
      <c r="WAX33" s="9"/>
      <c r="WAY33" s="9"/>
      <c r="WAZ33" s="9"/>
      <c r="WBA33" s="9"/>
      <c r="WBB33" s="9"/>
      <c r="WBC33" s="9"/>
      <c r="WBD33" s="9"/>
      <c r="WBE33" s="9"/>
      <c r="WBF33" s="9"/>
      <c r="WBG33" s="9"/>
      <c r="WBH33" s="9"/>
      <c r="WBI33" s="9"/>
      <c r="WBJ33" s="9"/>
      <c r="WBK33" s="9"/>
      <c r="WBL33" s="9"/>
      <c r="WBM33" s="9"/>
      <c r="WBN33" s="9"/>
      <c r="WBO33" s="9"/>
      <c r="WBP33" s="9"/>
      <c r="WBQ33" s="9"/>
      <c r="WBR33" s="9"/>
      <c r="WBS33" s="9"/>
      <c r="WBT33" s="9"/>
      <c r="WBU33" s="9"/>
      <c r="WBV33" s="9"/>
      <c r="WBW33" s="9"/>
      <c r="WBX33" s="9"/>
      <c r="WBY33" s="9"/>
      <c r="WBZ33" s="9"/>
      <c r="WCA33" s="9"/>
      <c r="WCB33" s="9"/>
      <c r="WCC33" s="9"/>
      <c r="WCD33" s="9"/>
      <c r="WCE33" s="9"/>
      <c r="WCF33" s="9"/>
      <c r="WCG33" s="9"/>
      <c r="WCH33" s="9"/>
      <c r="WCI33" s="9"/>
      <c r="WCJ33" s="9"/>
      <c r="WCK33" s="9"/>
      <c r="WCL33" s="9"/>
      <c r="WCM33" s="9"/>
      <c r="WCN33" s="9"/>
      <c r="WCO33" s="9"/>
      <c r="WCP33" s="9"/>
      <c r="WCQ33" s="9"/>
      <c r="WCR33" s="9"/>
      <c r="WCS33" s="9"/>
      <c r="WCT33" s="9"/>
      <c r="WCU33" s="9"/>
      <c r="WCV33" s="9"/>
      <c r="WCW33" s="9"/>
      <c r="WCX33" s="9"/>
      <c r="WCY33" s="9"/>
      <c r="WCZ33" s="9"/>
      <c r="WDA33" s="9"/>
      <c r="WDB33" s="9"/>
      <c r="WDC33" s="9"/>
      <c r="WDD33" s="9"/>
      <c r="WDE33" s="9"/>
      <c r="WDF33" s="9"/>
      <c r="WDG33" s="9"/>
      <c r="WDH33" s="9"/>
      <c r="WDI33" s="9"/>
      <c r="WDJ33" s="9"/>
      <c r="WDK33" s="9"/>
      <c r="WDL33" s="9"/>
      <c r="WDM33" s="9"/>
      <c r="WDN33" s="9"/>
      <c r="WDO33" s="9"/>
      <c r="WDP33" s="9"/>
      <c r="WDQ33" s="9"/>
      <c r="WDR33" s="9"/>
      <c r="WDS33" s="9"/>
      <c r="WDT33" s="9"/>
      <c r="WDU33" s="9"/>
      <c r="WDV33" s="9"/>
      <c r="WDW33" s="9"/>
      <c r="WDX33" s="9"/>
      <c r="WDY33" s="9"/>
      <c r="WDZ33" s="9"/>
      <c r="WEA33" s="9"/>
      <c r="WEB33" s="9"/>
      <c r="WEC33" s="9"/>
      <c r="WED33" s="9"/>
      <c r="WEE33" s="9"/>
      <c r="WEF33" s="9"/>
      <c r="WEG33" s="9"/>
      <c r="WEH33" s="9"/>
      <c r="WEI33" s="9"/>
      <c r="WEJ33" s="9"/>
      <c r="WEK33" s="9"/>
      <c r="WEL33" s="9"/>
      <c r="WEM33" s="9"/>
      <c r="WEN33" s="9"/>
      <c r="WEO33" s="9"/>
      <c r="WEP33" s="9"/>
      <c r="WEQ33" s="9"/>
      <c r="WER33" s="9"/>
      <c r="WES33" s="9"/>
      <c r="WET33" s="9"/>
      <c r="WEU33" s="9"/>
      <c r="WEV33" s="9"/>
      <c r="WEW33" s="9"/>
      <c r="WEX33" s="9"/>
      <c r="WEY33" s="9"/>
      <c r="WEZ33" s="9"/>
      <c r="WFA33" s="9"/>
      <c r="WFB33" s="9"/>
      <c r="WFC33" s="9"/>
      <c r="WFD33" s="9"/>
      <c r="WFE33" s="9"/>
      <c r="WFF33" s="9"/>
      <c r="WFG33" s="9"/>
      <c r="WFH33" s="9"/>
      <c r="WFI33" s="9"/>
      <c r="WFJ33" s="9"/>
      <c r="WFK33" s="9"/>
      <c r="WFL33" s="9"/>
      <c r="WFM33" s="9"/>
      <c r="WFN33" s="9"/>
      <c r="WFO33" s="9"/>
      <c r="WFP33" s="9"/>
      <c r="WFQ33" s="9"/>
      <c r="WFR33" s="9"/>
      <c r="WFS33" s="9"/>
      <c r="WFT33" s="9"/>
      <c r="WFU33" s="9"/>
      <c r="WFV33" s="9"/>
      <c r="WFW33" s="9"/>
      <c r="WFX33" s="9"/>
      <c r="WFY33" s="9"/>
      <c r="WFZ33" s="9"/>
      <c r="WGA33" s="9"/>
      <c r="WGB33" s="9"/>
      <c r="WGC33" s="9"/>
      <c r="WGD33" s="9"/>
      <c r="WGE33" s="9"/>
      <c r="WGF33" s="9"/>
      <c r="WGG33" s="9"/>
      <c r="WGH33" s="9"/>
      <c r="WGI33" s="9"/>
      <c r="WGJ33" s="9"/>
      <c r="WGK33" s="9"/>
      <c r="WGL33" s="9"/>
      <c r="WGM33" s="9"/>
      <c r="WGN33" s="9"/>
      <c r="WGO33" s="9"/>
      <c r="WGP33" s="9"/>
      <c r="WGQ33" s="9"/>
      <c r="WGR33" s="9"/>
      <c r="WGS33" s="9"/>
      <c r="WGT33" s="9"/>
      <c r="WGU33" s="9"/>
      <c r="WGV33" s="9"/>
      <c r="WGW33" s="9"/>
      <c r="WGX33" s="9"/>
      <c r="WGY33" s="9"/>
      <c r="WGZ33" s="9"/>
      <c r="WHA33" s="9"/>
      <c r="WHB33" s="9"/>
      <c r="WHC33" s="9"/>
      <c r="WHD33" s="9"/>
      <c r="WHE33" s="9"/>
      <c r="WHF33" s="9"/>
      <c r="WHG33" s="9"/>
      <c r="WHH33" s="9"/>
      <c r="WHI33" s="9"/>
      <c r="WHJ33" s="9"/>
      <c r="WHK33" s="9"/>
      <c r="WHL33" s="9"/>
      <c r="WHM33" s="9"/>
      <c r="WHN33" s="9"/>
      <c r="WHO33" s="9"/>
      <c r="WHP33" s="9"/>
      <c r="WHQ33" s="9"/>
      <c r="WHR33" s="9"/>
      <c r="WHS33" s="9"/>
      <c r="WHT33" s="9"/>
      <c r="WHU33" s="9"/>
      <c r="WHV33" s="9"/>
      <c r="WHW33" s="9"/>
      <c r="WHX33" s="9"/>
      <c r="WHY33" s="9"/>
      <c r="WHZ33" s="9"/>
      <c r="WIA33" s="9"/>
      <c r="WIB33" s="9"/>
      <c r="WIC33" s="9"/>
      <c r="WID33" s="9"/>
      <c r="WIE33" s="9"/>
      <c r="WIF33" s="9"/>
      <c r="WIG33" s="9"/>
      <c r="WIH33" s="9"/>
      <c r="WII33" s="9"/>
      <c r="WIJ33" s="9"/>
      <c r="WIK33" s="9"/>
      <c r="WIL33" s="9"/>
      <c r="WIM33" s="9"/>
      <c r="WIN33" s="9"/>
      <c r="WIO33" s="9"/>
      <c r="WIP33" s="9"/>
      <c r="WIQ33" s="9"/>
      <c r="WIR33" s="9"/>
      <c r="WIS33" s="9"/>
      <c r="WIT33" s="9"/>
      <c r="WIU33" s="9"/>
      <c r="WIV33" s="9"/>
      <c r="WIW33" s="9"/>
      <c r="WIX33" s="9"/>
      <c r="WIY33" s="9"/>
      <c r="WIZ33" s="9"/>
      <c r="WJA33" s="9"/>
      <c r="WJB33" s="9"/>
      <c r="WJC33" s="9"/>
      <c r="WJD33" s="9"/>
      <c r="WJE33" s="9"/>
      <c r="WJF33" s="9"/>
      <c r="WJG33" s="9"/>
      <c r="WJH33" s="9"/>
      <c r="WJI33" s="9"/>
      <c r="WJJ33" s="9"/>
      <c r="WJK33" s="9"/>
      <c r="WJL33" s="9"/>
      <c r="WJM33" s="9"/>
      <c r="WJN33" s="9"/>
      <c r="WJO33" s="9"/>
      <c r="WJP33" s="9"/>
      <c r="WJQ33" s="9"/>
      <c r="WJR33" s="9"/>
      <c r="WJS33" s="9"/>
      <c r="WJT33" s="9"/>
      <c r="WJU33" s="9"/>
      <c r="WJV33" s="9"/>
      <c r="WJW33" s="9"/>
      <c r="WJX33" s="9"/>
      <c r="WJY33" s="9"/>
      <c r="WJZ33" s="9"/>
      <c r="WKA33" s="9"/>
      <c r="WKB33" s="9"/>
      <c r="WKC33" s="9"/>
      <c r="WKD33" s="9"/>
      <c r="WKE33" s="9"/>
      <c r="WKF33" s="9"/>
      <c r="WKG33" s="9"/>
      <c r="WKH33" s="9"/>
      <c r="WKI33" s="9"/>
      <c r="WKJ33" s="9"/>
      <c r="WKK33" s="9"/>
      <c r="WKL33" s="9"/>
      <c r="WKM33" s="9"/>
      <c r="WKN33" s="9"/>
      <c r="WKO33" s="9"/>
      <c r="WKP33" s="9"/>
      <c r="WKQ33" s="9"/>
      <c r="WKR33" s="9"/>
      <c r="WKS33" s="9"/>
      <c r="WKT33" s="9"/>
      <c r="WKU33" s="9"/>
      <c r="WKV33" s="9"/>
      <c r="WKW33" s="9"/>
      <c r="WKX33" s="9"/>
      <c r="WKY33" s="9"/>
      <c r="WKZ33" s="9"/>
      <c r="WLA33" s="9"/>
      <c r="WLB33" s="9"/>
      <c r="WLC33" s="9"/>
      <c r="WLD33" s="9"/>
      <c r="WLE33" s="9"/>
      <c r="WLF33" s="9"/>
      <c r="WLG33" s="9"/>
      <c r="WLH33" s="9"/>
      <c r="WLI33" s="9"/>
      <c r="WLJ33" s="9"/>
      <c r="WLK33" s="9"/>
      <c r="WLL33" s="9"/>
      <c r="WLM33" s="9"/>
      <c r="WLN33" s="9"/>
      <c r="WLO33" s="9"/>
      <c r="WLP33" s="9"/>
      <c r="WLQ33" s="9"/>
      <c r="WLR33" s="9"/>
      <c r="WLS33" s="9"/>
      <c r="WLT33" s="9"/>
      <c r="WLU33" s="9"/>
      <c r="WLV33" s="9"/>
      <c r="WLW33" s="9"/>
      <c r="WLX33" s="9"/>
      <c r="WLY33" s="9"/>
      <c r="WLZ33" s="9"/>
      <c r="WMA33" s="9"/>
      <c r="WMB33" s="9"/>
      <c r="WMC33" s="9"/>
      <c r="WMD33" s="9"/>
      <c r="WME33" s="9"/>
      <c r="WMF33" s="9"/>
      <c r="WMG33" s="9"/>
      <c r="WMH33" s="9"/>
      <c r="WMI33" s="9"/>
      <c r="WMJ33" s="9"/>
      <c r="WMK33" s="9"/>
      <c r="WML33" s="9"/>
      <c r="WMM33" s="9"/>
      <c r="WMN33" s="9"/>
      <c r="WMO33" s="9"/>
      <c r="WMP33" s="9"/>
      <c r="WMQ33" s="9"/>
      <c r="WMR33" s="9"/>
      <c r="WMS33" s="9"/>
      <c r="WMT33" s="9"/>
      <c r="WMU33" s="9"/>
      <c r="WMV33" s="9"/>
      <c r="WMW33" s="9"/>
      <c r="WMX33" s="9"/>
      <c r="WMY33" s="9"/>
      <c r="WMZ33" s="9"/>
      <c r="WNA33" s="9"/>
      <c r="WNB33" s="9"/>
      <c r="WNC33" s="9"/>
      <c r="WND33" s="9"/>
      <c r="WNE33" s="9"/>
      <c r="WNF33" s="9"/>
      <c r="WNG33" s="9"/>
      <c r="WNH33" s="9"/>
      <c r="WNI33" s="9"/>
      <c r="WNJ33" s="9"/>
      <c r="WNK33" s="9"/>
      <c r="WNL33" s="9"/>
      <c r="WNM33" s="9"/>
      <c r="WNN33" s="9"/>
      <c r="WNO33" s="9"/>
      <c r="WNP33" s="9"/>
      <c r="WNQ33" s="9"/>
      <c r="WNR33" s="9"/>
      <c r="WNS33" s="9"/>
      <c r="WNT33" s="9"/>
      <c r="WNU33" s="9"/>
      <c r="WNV33" s="9"/>
      <c r="WNW33" s="9"/>
      <c r="WNX33" s="9"/>
      <c r="WNY33" s="9"/>
      <c r="WNZ33" s="9"/>
      <c r="WOA33" s="9"/>
      <c r="WOB33" s="9"/>
      <c r="WOC33" s="9"/>
      <c r="WOD33" s="9"/>
      <c r="WOE33" s="9"/>
      <c r="WOF33" s="9"/>
      <c r="WOG33" s="9"/>
      <c r="WOH33" s="9"/>
      <c r="WOI33" s="9"/>
      <c r="WOJ33" s="9"/>
      <c r="WOK33" s="9"/>
      <c r="WOL33" s="9"/>
      <c r="WOM33" s="9"/>
      <c r="WON33" s="9"/>
      <c r="WOO33" s="9"/>
      <c r="WOP33" s="9"/>
      <c r="WOQ33" s="9"/>
      <c r="WOR33" s="9"/>
      <c r="WOS33" s="9"/>
      <c r="WOT33" s="9"/>
      <c r="WOU33" s="9"/>
      <c r="WOV33" s="9"/>
      <c r="WOW33" s="9"/>
      <c r="WOX33" s="9"/>
      <c r="WOY33" s="9"/>
      <c r="WOZ33" s="9"/>
      <c r="WPA33" s="9"/>
      <c r="WPB33" s="9"/>
      <c r="WPC33" s="9"/>
      <c r="WPD33" s="9"/>
      <c r="WPE33" s="9"/>
      <c r="WPF33" s="9"/>
      <c r="WPG33" s="9"/>
      <c r="WPH33" s="9"/>
      <c r="WPI33" s="9"/>
      <c r="WPJ33" s="9"/>
      <c r="WPK33" s="9"/>
      <c r="WPL33" s="9"/>
      <c r="WPM33" s="9"/>
      <c r="WPN33" s="9"/>
      <c r="WPO33" s="9"/>
      <c r="WPP33" s="9"/>
      <c r="WPQ33" s="9"/>
      <c r="WPR33" s="9"/>
      <c r="WPS33" s="9"/>
      <c r="WPT33" s="9"/>
      <c r="WPU33" s="9"/>
      <c r="WPV33" s="9"/>
      <c r="WPW33" s="9"/>
      <c r="WPX33" s="9"/>
      <c r="WPY33" s="9"/>
      <c r="WPZ33" s="9"/>
      <c r="WQA33" s="9"/>
      <c r="WQB33" s="9"/>
      <c r="WQC33" s="9"/>
      <c r="WQD33" s="9"/>
      <c r="WQE33" s="9"/>
      <c r="WQF33" s="9"/>
      <c r="WQG33" s="9"/>
      <c r="WQH33" s="9"/>
      <c r="WQI33" s="9"/>
      <c r="WQJ33" s="9"/>
      <c r="WQK33" s="9"/>
      <c r="WQL33" s="9"/>
      <c r="WQM33" s="9"/>
      <c r="WQN33" s="9"/>
      <c r="WQO33" s="9"/>
      <c r="WQP33" s="9"/>
      <c r="WQQ33" s="9"/>
      <c r="WQR33" s="9"/>
      <c r="WQS33" s="9"/>
      <c r="WQT33" s="9"/>
      <c r="WQU33" s="9"/>
      <c r="WQV33" s="9"/>
      <c r="WQW33" s="9"/>
      <c r="WQX33" s="9"/>
      <c r="WQY33" s="9"/>
      <c r="WQZ33" s="9"/>
      <c r="WRA33" s="9"/>
      <c r="WRB33" s="9"/>
      <c r="WRC33" s="9"/>
      <c r="WRD33" s="9"/>
      <c r="WRE33" s="9"/>
      <c r="WRF33" s="9"/>
      <c r="WRG33" s="9"/>
      <c r="WRH33" s="9"/>
      <c r="WRI33" s="9"/>
      <c r="WRJ33" s="9"/>
      <c r="WRK33" s="9"/>
      <c r="WRL33" s="9"/>
      <c r="WRM33" s="9"/>
      <c r="WRN33" s="9"/>
      <c r="WRO33" s="9"/>
      <c r="WRP33" s="9"/>
      <c r="WRQ33" s="9"/>
      <c r="WRR33" s="9"/>
      <c r="WRS33" s="9"/>
      <c r="WRT33" s="9"/>
      <c r="WRU33" s="9"/>
      <c r="WRV33" s="9"/>
      <c r="WRW33" s="9"/>
      <c r="WRX33" s="9"/>
      <c r="WRY33" s="9"/>
      <c r="WRZ33" s="9"/>
      <c r="WSA33" s="9"/>
      <c r="WSB33" s="9"/>
      <c r="WSC33" s="9"/>
      <c r="WSD33" s="9"/>
      <c r="WSE33" s="9"/>
      <c r="WSF33" s="9"/>
      <c r="WSG33" s="9"/>
      <c r="WSH33" s="9"/>
      <c r="WSI33" s="9"/>
      <c r="WSJ33" s="9"/>
      <c r="WSK33" s="9"/>
      <c r="WSL33" s="9"/>
      <c r="WSM33" s="9"/>
      <c r="WSN33" s="9"/>
      <c r="WSO33" s="9"/>
      <c r="WSP33" s="9"/>
      <c r="WSQ33" s="9"/>
      <c r="WSR33" s="9"/>
      <c r="WSS33" s="9"/>
      <c r="WST33" s="9"/>
      <c r="WSU33" s="9"/>
      <c r="WSV33" s="9"/>
      <c r="WSW33" s="9"/>
      <c r="WSX33" s="9"/>
      <c r="WSY33" s="9"/>
      <c r="WSZ33" s="9"/>
      <c r="WTA33" s="9"/>
      <c r="WTB33" s="9"/>
      <c r="WTC33" s="9"/>
      <c r="WTD33" s="9"/>
      <c r="WTE33" s="9"/>
      <c r="WTF33" s="9"/>
      <c r="WTG33" s="9"/>
      <c r="WTH33" s="9"/>
      <c r="WTI33" s="9"/>
      <c r="WTJ33" s="9"/>
      <c r="WTK33" s="9"/>
      <c r="WTL33" s="9"/>
      <c r="WTM33" s="9"/>
      <c r="WTN33" s="9"/>
      <c r="WTO33" s="9"/>
      <c r="WTP33" s="9"/>
      <c r="WTQ33" s="9"/>
      <c r="WTR33" s="9"/>
      <c r="WTS33" s="9"/>
      <c r="WTT33" s="9"/>
      <c r="WTU33" s="9"/>
      <c r="WTV33" s="9"/>
      <c r="WTW33" s="9"/>
      <c r="WTX33" s="9"/>
      <c r="WTY33" s="9"/>
      <c r="WTZ33" s="9"/>
      <c r="WUA33" s="9"/>
      <c r="WUB33" s="9"/>
      <c r="WUC33" s="9"/>
      <c r="WUD33" s="9"/>
      <c r="WUE33" s="9"/>
      <c r="WUF33" s="9"/>
      <c r="WUG33" s="9"/>
      <c r="WUH33" s="9"/>
      <c r="WUI33" s="9"/>
      <c r="WUJ33" s="9"/>
      <c r="WUK33" s="9"/>
      <c r="WUL33" s="9"/>
      <c r="WUM33" s="9"/>
      <c r="WUN33" s="9"/>
      <c r="WUO33" s="9"/>
      <c r="WUP33" s="9"/>
      <c r="WUQ33" s="9"/>
      <c r="WUR33" s="9"/>
      <c r="WUS33" s="9"/>
      <c r="WUT33" s="9"/>
      <c r="WUU33" s="9"/>
      <c r="WUV33" s="9"/>
      <c r="WUW33" s="9"/>
      <c r="WUX33" s="9"/>
      <c r="WUY33" s="9"/>
      <c r="WUZ33" s="9"/>
      <c r="WVA33" s="9"/>
      <c r="WVB33" s="9"/>
      <c r="WVC33" s="9"/>
      <c r="WVD33" s="9"/>
      <c r="WVE33" s="9"/>
      <c r="WVF33" s="9"/>
      <c r="WVG33" s="9"/>
      <c r="WVH33" s="9"/>
      <c r="WVI33" s="9"/>
      <c r="WVJ33" s="9"/>
      <c r="WVK33" s="9"/>
      <c r="WVL33" s="9"/>
      <c r="WVM33" s="9"/>
      <c r="WVN33" s="9"/>
      <c r="WVO33" s="9"/>
      <c r="WVP33" s="9"/>
      <c r="WVQ33" s="9"/>
      <c r="WVR33" s="9"/>
      <c r="WVS33" s="9"/>
      <c r="WVT33" s="9"/>
      <c r="WVU33" s="9"/>
      <c r="WVV33" s="9"/>
      <c r="WVW33" s="9"/>
      <c r="WVX33" s="9"/>
      <c r="WVY33" s="9"/>
      <c r="WVZ33" s="9"/>
      <c r="WWA33" s="9"/>
      <c r="WWB33" s="9"/>
      <c r="WWC33" s="9"/>
      <c r="WWD33" s="9"/>
      <c r="WWE33" s="9"/>
      <c r="WWF33" s="9"/>
      <c r="WWG33" s="9"/>
      <c r="WWH33" s="9"/>
      <c r="WWI33" s="9"/>
      <c r="WWJ33" s="9"/>
      <c r="WWK33" s="9"/>
      <c r="WWL33" s="9"/>
      <c r="WWM33" s="9"/>
      <c r="WWN33" s="9"/>
      <c r="WWO33" s="9"/>
      <c r="WWP33" s="9"/>
      <c r="WWQ33" s="9"/>
      <c r="WWR33" s="9"/>
      <c r="WWS33" s="9"/>
      <c r="WWT33" s="9"/>
      <c r="WWU33" s="9"/>
      <c r="WWV33" s="9"/>
      <c r="WWW33" s="9"/>
      <c r="WWX33" s="9"/>
      <c r="WWY33" s="9"/>
      <c r="WWZ33" s="9"/>
      <c r="WXA33" s="9"/>
      <c r="WXB33" s="9"/>
      <c r="WXC33" s="9"/>
      <c r="WXD33" s="9"/>
      <c r="WXE33" s="9"/>
      <c r="WXF33" s="9"/>
      <c r="WXG33" s="9"/>
      <c r="WXH33" s="9"/>
      <c r="WXI33" s="9"/>
      <c r="WXJ33" s="9"/>
      <c r="WXK33" s="9"/>
      <c r="WXL33" s="9"/>
      <c r="WXM33" s="9"/>
      <c r="WXN33" s="9"/>
      <c r="WXO33" s="9"/>
      <c r="WXP33" s="9"/>
      <c r="WXQ33" s="9"/>
      <c r="WXR33" s="9"/>
      <c r="WXS33" s="9"/>
      <c r="WXT33" s="9"/>
      <c r="WXU33" s="9"/>
      <c r="WXV33" s="9"/>
      <c r="WXW33" s="9"/>
      <c r="WXX33" s="9"/>
      <c r="WXY33" s="9"/>
      <c r="WXZ33" s="9"/>
      <c r="WYA33" s="9"/>
      <c r="WYB33" s="9"/>
      <c r="WYC33" s="9"/>
      <c r="WYD33" s="9"/>
      <c r="WYE33" s="9"/>
      <c r="WYF33" s="9"/>
      <c r="WYG33" s="9"/>
      <c r="WYH33" s="9"/>
      <c r="WYI33" s="9"/>
      <c r="WYJ33" s="9"/>
      <c r="WYK33" s="9"/>
      <c r="WYL33" s="9"/>
      <c r="WYM33" s="9"/>
      <c r="WYN33" s="9"/>
      <c r="WYO33" s="9"/>
      <c r="WYP33" s="9"/>
      <c r="WYQ33" s="9"/>
      <c r="WYR33" s="9"/>
      <c r="WYS33" s="9"/>
      <c r="WYT33" s="9"/>
      <c r="WYU33" s="9"/>
      <c r="WYV33" s="9"/>
      <c r="WYW33" s="9"/>
      <c r="WYX33" s="9"/>
      <c r="WYY33" s="9"/>
      <c r="WYZ33" s="9"/>
      <c r="WZA33" s="9"/>
      <c r="WZB33" s="9"/>
      <c r="WZC33" s="9"/>
      <c r="WZD33" s="9"/>
      <c r="WZE33" s="9"/>
      <c r="WZF33" s="9"/>
      <c r="WZG33" s="9"/>
      <c r="WZH33" s="9"/>
      <c r="WZI33" s="9"/>
      <c r="WZJ33" s="9"/>
      <c r="WZK33" s="9"/>
      <c r="WZL33" s="9"/>
      <c r="WZM33" s="9"/>
      <c r="WZN33" s="9"/>
      <c r="WZO33" s="9"/>
      <c r="WZP33" s="9"/>
      <c r="WZQ33" s="9"/>
      <c r="WZR33" s="9"/>
      <c r="WZS33" s="9"/>
      <c r="WZT33" s="9"/>
      <c r="WZU33" s="9"/>
      <c r="WZV33" s="9"/>
      <c r="WZW33" s="9"/>
      <c r="WZX33" s="9"/>
      <c r="WZY33" s="9"/>
      <c r="WZZ33" s="9"/>
      <c r="XAA33" s="9"/>
      <c r="XAB33" s="9"/>
      <c r="XAC33" s="9"/>
      <c r="XAD33" s="9"/>
      <c r="XAE33" s="9"/>
      <c r="XAF33" s="9"/>
      <c r="XAG33" s="9"/>
      <c r="XAH33" s="9"/>
      <c r="XAI33" s="9"/>
      <c r="XAJ33" s="9"/>
      <c r="XAK33" s="9"/>
      <c r="XAL33" s="9"/>
      <c r="XAM33" s="9"/>
      <c r="XAN33" s="9"/>
      <c r="XAO33" s="9"/>
      <c r="XAP33" s="9"/>
      <c r="XAQ33" s="9"/>
      <c r="XAR33" s="9"/>
      <c r="XAS33" s="9"/>
      <c r="XAT33" s="9"/>
      <c r="XAU33" s="9"/>
      <c r="XAV33" s="9"/>
      <c r="XAW33" s="9"/>
      <c r="XAX33" s="9"/>
      <c r="XAY33" s="9"/>
      <c r="XAZ33" s="9"/>
      <c r="XBA33" s="9"/>
      <c r="XBB33" s="9"/>
      <c r="XBC33" s="9"/>
      <c r="XBD33" s="9"/>
      <c r="XBE33" s="9"/>
      <c r="XBF33" s="9"/>
      <c r="XBG33" s="9"/>
      <c r="XBH33" s="9"/>
      <c r="XBI33" s="9"/>
      <c r="XBJ33" s="9"/>
      <c r="XBK33" s="9"/>
      <c r="XBL33" s="9"/>
      <c r="XBM33" s="9"/>
      <c r="XBN33" s="9"/>
      <c r="XBO33" s="9"/>
      <c r="XBP33" s="9"/>
      <c r="XBQ33" s="9"/>
      <c r="XBR33" s="9"/>
      <c r="XBS33" s="9"/>
      <c r="XBT33" s="9"/>
      <c r="XBU33" s="9"/>
      <c r="XBV33" s="9"/>
      <c r="XBW33" s="9"/>
      <c r="XBX33" s="9"/>
      <c r="XBY33" s="9"/>
      <c r="XBZ33" s="9"/>
      <c r="XCA33" s="9"/>
      <c r="XCB33" s="9"/>
      <c r="XCC33" s="9"/>
      <c r="XCD33" s="9"/>
      <c r="XCE33" s="9"/>
      <c r="XCF33" s="9"/>
      <c r="XCG33" s="9"/>
      <c r="XCH33" s="9"/>
      <c r="XCI33" s="9"/>
      <c r="XCJ33" s="9"/>
      <c r="XCK33" s="9"/>
      <c r="XCL33" s="9"/>
      <c r="XCM33" s="9"/>
      <c r="XCN33" s="9"/>
      <c r="XCO33" s="9"/>
      <c r="XCP33" s="9"/>
      <c r="XCQ33" s="9"/>
      <c r="XCR33" s="9"/>
      <c r="XCS33" s="9"/>
      <c r="XCT33" s="9"/>
      <c r="XCU33" s="9"/>
      <c r="XCV33" s="9"/>
      <c r="XCW33" s="9"/>
    </row>
  </sheetData>
  <conditionalFormatting sqref="A26:T2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37"/>
  <sheetViews>
    <sheetView topLeftCell="B13" zoomScale="90" zoomScaleNormal="90" workbookViewId="0">
      <pane xSplit="1" topLeftCell="G1" activePane="topRight" state="frozen"/>
      <selection activeCell="B1" sqref="B1"/>
      <selection pane="topRight" activeCell="B32" sqref="A32:XFD33"/>
    </sheetView>
  </sheetViews>
  <sheetFormatPr baseColWidth="10" defaultRowHeight="16" x14ac:dyDescent="0.2"/>
  <cols>
    <col min="1" max="1" width="39.83203125" bestFit="1" customWidth="1"/>
    <col min="2" max="2" width="19" bestFit="1" customWidth="1"/>
    <col min="3" max="3" width="23" bestFit="1" customWidth="1"/>
    <col min="4" max="4" width="18.5" bestFit="1" customWidth="1"/>
    <col min="5" max="5" width="12.5" bestFit="1" customWidth="1"/>
    <col min="6" max="6" width="8.5" bestFit="1" customWidth="1"/>
    <col min="7" max="7" width="9.5" bestFit="1" customWidth="1"/>
    <col min="8" max="8" width="10.83203125" bestFit="1" customWidth="1"/>
    <col min="9" max="9" width="15.1640625" bestFit="1" customWidth="1"/>
    <col min="10" max="10" width="16.33203125" bestFit="1" customWidth="1"/>
    <col min="11" max="11" width="18.6640625" bestFit="1" customWidth="1"/>
    <col min="12" max="12" width="18.33203125" bestFit="1" customWidth="1"/>
    <col min="13" max="13" width="16.33203125" bestFit="1" customWidth="1"/>
    <col min="14" max="14" width="15.33203125" bestFit="1" customWidth="1"/>
    <col min="15" max="15" width="12.1640625" bestFit="1" customWidth="1"/>
    <col min="16" max="16" width="12.83203125" bestFit="1" customWidth="1"/>
    <col min="17" max="17" width="27" bestFit="1" customWidth="1"/>
    <col min="18" max="18" width="23.1640625" bestFit="1" customWidth="1"/>
    <col min="19" max="19" width="27" bestFit="1" customWidth="1"/>
  </cols>
  <sheetData>
    <row r="1" spans="2:19" x14ac:dyDescent="0.2">
      <c r="B1" s="9" t="str">
        <f>PRUNED_COMP!B1</f>
        <v xml:space="preserve">  circuit</v>
      </c>
      <c r="C1" s="9" t="str">
        <f>PRUNED_COMP!L1</f>
        <v xml:space="preserve">  num_pre_packed_blocks</v>
      </c>
      <c r="D1" s="9" t="str">
        <f>PRUNED_COMP!M1</f>
        <v xml:space="preserve">  num_netlist_clocks</v>
      </c>
      <c r="E1" s="9" t="str">
        <f>PRUNED_COMP!E1</f>
        <v xml:space="preserve">  abc_depth</v>
      </c>
      <c r="F1" s="9" t="str">
        <f>PRUNED_COMP!H1</f>
        <v xml:space="preserve">  num_io</v>
      </c>
      <c r="G1" s="9" t="str">
        <f>PRUNED_COMP!G1</f>
        <v xml:space="preserve">  num_clb</v>
      </c>
      <c r="H1" s="9" t="str">
        <f>PRUNED_COMP!J1</f>
        <v xml:space="preserve">  num_mult</v>
      </c>
      <c r="I1" s="9" t="str">
        <f>PRUNED_COMP!I1</f>
        <v xml:space="preserve">  num_memories</v>
      </c>
      <c r="J1" s="9" t="str">
        <f>PRUNED_COMP!Q1</f>
        <v xml:space="preserve">  min_chan_width</v>
      </c>
      <c r="K1" s="9" t="str">
        <f>PRUNED_COMP!R1</f>
        <v xml:space="preserve">  routed_wirelength</v>
      </c>
      <c r="L1" s="9" t="str">
        <f>PRUNED_COMP!T1</f>
        <v xml:space="preserve">  critical_path_delay</v>
      </c>
      <c r="M1" s="9" t="str">
        <f>PRUNED_COMP!D1</f>
        <v xml:space="preserve">  odin_synth_time</v>
      </c>
      <c r="N1" s="9" t="str">
        <f>PRUNED_COMP!F1</f>
        <v xml:space="preserve">  abc_synth_time</v>
      </c>
      <c r="O1" s="9" t="str">
        <f>PRUNED_COMP!O1</f>
        <v xml:space="preserve">  pack_time</v>
      </c>
      <c r="P1" s="9" t="str">
        <f>PRUNED_COMP!P1</f>
        <v xml:space="preserve">  place_time</v>
      </c>
      <c r="Q1" s="9" t="str">
        <f>PRUNED_COMP!S1</f>
        <v xml:space="preserve">  min_chan_width_route_time</v>
      </c>
      <c r="R1" s="9" t="str">
        <f>PRUNED_COMP!C1</f>
        <v xml:space="preserve">  vtr_flow_elapsed_time</v>
      </c>
      <c r="S1" s="9" t="str">
        <f>PRUNED_COMP!K1</f>
        <v xml:space="preserve">  max_vpr_mem</v>
      </c>
    </row>
    <row r="2" spans="2:19" x14ac:dyDescent="0.2">
      <c r="B2" s="9" t="str">
        <f>PRUNED_COMP!B2</f>
        <v xml:space="preserve">  mcml</v>
      </c>
      <c r="C2" s="9">
        <f>PRUNED_COMP!L2</f>
        <v>1.0702956431847004</v>
      </c>
      <c r="D2" s="9">
        <f>PRUNED_COMP!M2</f>
        <v>1</v>
      </c>
      <c r="E2" s="9">
        <f>PRUNED_COMP!E2</f>
        <v>0.92307692307692313</v>
      </c>
      <c r="F2" s="9">
        <f>PRUNED_COMP!H2</f>
        <v>1</v>
      </c>
      <c r="G2" s="9">
        <f>PRUNED_COMP!G2</f>
        <v>1</v>
      </c>
      <c r="H2" s="9">
        <f>PRUNED_COMP!J2</f>
        <v>1</v>
      </c>
      <c r="I2" s="9">
        <f>PRUNED_COMP!I2</f>
        <v>1</v>
      </c>
      <c r="J2" s="9">
        <f>PRUNED_COMP!Q2</f>
        <v>1.0571428571428572</v>
      </c>
      <c r="K2" s="9">
        <f>PRUNED_COMP!R2</f>
        <v>1.0544828616968882</v>
      </c>
      <c r="L2" s="9">
        <f>PRUNED_COMP!T2</f>
        <v>0.94770366228683256</v>
      </c>
      <c r="M2" s="9">
        <f>PRUNED_COMP!D2</f>
        <v>3.9109105180533752</v>
      </c>
      <c r="N2" s="9">
        <f>PRUNED_COMP!F2</f>
        <v>1.1030960529619303</v>
      </c>
      <c r="O2" s="9">
        <f>PRUNED_COMP!O2</f>
        <v>1.0922067698766726</v>
      </c>
      <c r="P2" s="9">
        <f>PRUNED_COMP!P2</f>
        <v>1.0590229619355833</v>
      </c>
      <c r="Q2" s="9">
        <f>PRUNED_COMP!S2</f>
        <v>0.91057687823532163</v>
      </c>
      <c r="R2" s="9">
        <f>PRUNED_COMP!C2</f>
        <v>1.0516548076966135</v>
      </c>
      <c r="S2" s="9">
        <f>PRUNED_COMP!K2</f>
        <v>1.0309117113889705</v>
      </c>
    </row>
    <row r="3" spans="2:19" x14ac:dyDescent="0.2">
      <c r="B3" s="9" t="str">
        <f>PRUNED_COMP!B3</f>
        <v xml:space="preserve">  LU32PEEng</v>
      </c>
      <c r="C3" s="9">
        <f>PRUNED_COMP!L3</f>
        <v>1.0343512137188922</v>
      </c>
      <c r="D3" s="9">
        <f>PRUNED_COMP!M3</f>
        <v>1</v>
      </c>
      <c r="E3" s="9">
        <f>PRUNED_COMP!E3</f>
        <v>1.0099009900990099</v>
      </c>
      <c r="F3" s="9">
        <f>PRUNED_COMP!H3</f>
        <v>1</v>
      </c>
      <c r="G3" s="9">
        <f>PRUNED_COMP!G3</f>
        <v>0.98012273212379941</v>
      </c>
      <c r="H3" s="9">
        <f>PRUNED_COMP!J3</f>
        <v>1</v>
      </c>
      <c r="I3" s="9">
        <f>PRUNED_COMP!I3</f>
        <v>1.0059880239520957</v>
      </c>
      <c r="J3" s="9">
        <f>PRUNED_COMP!Q3</f>
        <v>0.890625</v>
      </c>
      <c r="K3" s="9">
        <f>PRUNED_COMP!R3</f>
        <v>0.96210872212046494</v>
      </c>
      <c r="L3" s="9">
        <f>PRUNED_COMP!T3</f>
        <v>0.97486593126580379</v>
      </c>
      <c r="M3" s="9">
        <f>PRUNED_COMP!D3</f>
        <v>6.6357913669064761</v>
      </c>
      <c r="N3" s="9">
        <f>PRUNED_COMP!F3</f>
        <v>1.0966955941255006</v>
      </c>
      <c r="O3" s="9">
        <f>PRUNED_COMP!O3</f>
        <v>1.0170528848668725</v>
      </c>
      <c r="P3" s="9">
        <f>PRUNED_COMP!P3</f>
        <v>0.96418575063613232</v>
      </c>
      <c r="Q3" s="9">
        <f>PRUNED_COMP!S3</f>
        <v>0.44576025373417549</v>
      </c>
      <c r="R3" s="9">
        <f>PRUNED_COMP!C3</f>
        <v>0.54411343340148377</v>
      </c>
      <c r="S3" s="9">
        <f>PRUNED_COMP!K3</f>
        <v>0.98178536364019664</v>
      </c>
    </row>
    <row r="4" spans="2:19" x14ac:dyDescent="0.2">
      <c r="B4" s="9" t="str">
        <f>PRUNED_COMP!B4</f>
        <v xml:space="preserve">  stereovision2</v>
      </c>
      <c r="C4" s="9">
        <f>PRUNED_COMP!L4</f>
        <v>0.9020642739854563</v>
      </c>
      <c r="D4" s="9">
        <f>PRUNED_COMP!M4</f>
        <v>1</v>
      </c>
      <c r="E4" s="9">
        <f>PRUNED_COMP!E4</f>
        <v>1</v>
      </c>
      <c r="F4" s="9">
        <f>PRUNED_COMP!H4</f>
        <v>1</v>
      </c>
      <c r="G4" s="9">
        <f>PRUNED_COMP!G4</f>
        <v>0.91949152542372881</v>
      </c>
      <c r="H4" s="9">
        <f>PRUNED_COMP!J4</f>
        <v>0.9320987654320988</v>
      </c>
      <c r="I4" s="9" t="str">
        <f>PRUNED_COMP!I4</f>
        <v>NAN</v>
      </c>
      <c r="J4" s="9">
        <f>PRUNED_COMP!Q4</f>
        <v>1.2</v>
      </c>
      <c r="K4" s="9">
        <f>PRUNED_COMP!R4</f>
        <v>0.92017272666173799</v>
      </c>
      <c r="L4" s="9">
        <f>PRUNED_COMP!T4</f>
        <v>1.0700042001266308</v>
      </c>
      <c r="M4" s="9">
        <f>PRUNED_COMP!D4</f>
        <v>2.9430894308943092</v>
      </c>
      <c r="N4" s="9">
        <f>PRUNED_COMP!F4</f>
        <v>0.67056530214424948</v>
      </c>
      <c r="O4" s="9">
        <f>PRUNED_COMP!O4</f>
        <v>0.68642533936651584</v>
      </c>
      <c r="P4" s="9">
        <f>PRUNED_COMP!P4</f>
        <v>0.84882878531755623</v>
      </c>
      <c r="Q4" s="9">
        <f>PRUNED_COMP!S4</f>
        <v>0.87715288887042153</v>
      </c>
      <c r="R4" s="9">
        <f>PRUNED_COMP!C4</f>
        <v>0.88874544242200693</v>
      </c>
      <c r="S4" s="9">
        <f>PRUNED_COMP!K4</f>
        <v>0.96753024408262089</v>
      </c>
    </row>
    <row r="5" spans="2:19" x14ac:dyDescent="0.2">
      <c r="B5" s="9" t="str">
        <f>PRUNED_COMP!B5</f>
        <v xml:space="preserve">  LU8PEEng</v>
      </c>
      <c r="C5" s="9">
        <f>PRUNED_COMP!L5</f>
        <v>1.0240366159751957</v>
      </c>
      <c r="D5" s="9">
        <f>PRUNED_COMP!M5</f>
        <v>1</v>
      </c>
      <c r="E5" s="9">
        <f>PRUNED_COMP!E5</f>
        <v>0.99009900990099009</v>
      </c>
      <c r="F5" s="9">
        <f>PRUNED_COMP!H5</f>
        <v>1</v>
      </c>
      <c r="G5" s="9">
        <f>PRUNED_COMP!G5</f>
        <v>0.97994530537830449</v>
      </c>
      <c r="H5" s="9">
        <f>PRUNED_COMP!J5</f>
        <v>1</v>
      </c>
      <c r="I5" s="9">
        <f>PRUNED_COMP!I5</f>
        <v>1.0227272727272727</v>
      </c>
      <c r="J5" s="9">
        <f>PRUNED_COMP!Q5</f>
        <v>1.0208333333333333</v>
      </c>
      <c r="K5" s="9">
        <f>PRUNED_COMP!R5</f>
        <v>0.94205198265547707</v>
      </c>
      <c r="L5" s="9">
        <f>PRUNED_COMP!T5</f>
        <v>0.98968740764552476</v>
      </c>
      <c r="M5" s="9">
        <f>PRUNED_COMP!D5</f>
        <v>7.7357723577235777</v>
      </c>
      <c r="N5" s="9">
        <f>PRUNED_COMP!F5</f>
        <v>1.0188358808090165</v>
      </c>
      <c r="O5" s="9">
        <f>PRUNED_COMP!O5</f>
        <v>1.0874816983894582</v>
      </c>
      <c r="P5" s="9">
        <f>PRUNED_COMP!P5</f>
        <v>0.8673010837959293</v>
      </c>
      <c r="Q5" s="9">
        <f>PRUNED_COMP!S5</f>
        <v>0.66677852348993283</v>
      </c>
      <c r="R5" s="9">
        <f>PRUNED_COMP!C5</f>
        <v>0.82979148503342059</v>
      </c>
      <c r="S5" s="9">
        <f>PRUNED_COMP!K5</f>
        <v>0.97602705259555966</v>
      </c>
    </row>
    <row r="6" spans="2:19" x14ac:dyDescent="0.2">
      <c r="B6" s="9" t="str">
        <f>PRUNED_COMP!B6</f>
        <v xml:space="preserve">  bgm</v>
      </c>
      <c r="C6" s="9">
        <f>PRUNED_COMP!L6</f>
        <v>1.0203208871586149</v>
      </c>
      <c r="D6" s="9">
        <f>PRUNED_COMP!M6</f>
        <v>1</v>
      </c>
      <c r="E6" s="9">
        <f>PRUNED_COMP!E6</f>
        <v>1</v>
      </c>
      <c r="F6" s="9">
        <f>PRUNED_COMP!H6</f>
        <v>1</v>
      </c>
      <c r="G6" s="9">
        <f>PRUNED_COMP!G6</f>
        <v>0.97117840204304995</v>
      </c>
      <c r="H6" s="9">
        <f>PRUNED_COMP!J6</f>
        <v>1</v>
      </c>
      <c r="I6" s="9" t="str">
        <f>PRUNED_COMP!I6</f>
        <v>NAN</v>
      </c>
      <c r="J6" s="9">
        <f>PRUNED_COMP!Q6</f>
        <v>1.027027027027027</v>
      </c>
      <c r="K6" s="9">
        <f>PRUNED_COMP!R6</f>
        <v>0.96231197435717086</v>
      </c>
      <c r="L6" s="9">
        <f>PRUNED_COMP!T6</f>
        <v>0.97559000521299921</v>
      </c>
      <c r="M6" s="9">
        <f>PRUNED_COMP!D6</f>
        <v>7.3537414965986398</v>
      </c>
      <c r="N6" s="9">
        <f>PRUNED_COMP!F6</f>
        <v>0.8477553276423262</v>
      </c>
      <c r="O6" s="9">
        <f>PRUNED_COMP!O6</f>
        <v>1.2415753146569224</v>
      </c>
      <c r="P6" s="9">
        <f>PRUNED_COMP!P6</f>
        <v>0.70132916340891327</v>
      </c>
      <c r="Q6" s="9">
        <f>PRUNED_COMP!S6</f>
        <v>1.0021918970515449</v>
      </c>
      <c r="R6" s="9">
        <f>PRUNED_COMP!C6</f>
        <v>0.9629830113257829</v>
      </c>
      <c r="S6" s="9">
        <f>PRUNED_COMP!K6</f>
        <v>0.9760026571452296</v>
      </c>
    </row>
    <row r="7" spans="2:19" x14ac:dyDescent="0.2">
      <c r="B7" s="9" t="str">
        <f>PRUNED_COMP!B7</f>
        <v xml:space="preserve">  stereovision0</v>
      </c>
      <c r="C7" s="9">
        <f>PRUNED_COMP!L7</f>
        <v>0.98876095233726313</v>
      </c>
      <c r="D7" s="9">
        <f>PRUNED_COMP!M7</f>
        <v>1</v>
      </c>
      <c r="E7" s="9">
        <f>PRUNED_COMP!E7</f>
        <v>1</v>
      </c>
      <c r="F7" s="9">
        <f>PRUNED_COMP!H7</f>
        <v>1.0764331210191083</v>
      </c>
      <c r="G7" s="9">
        <f>PRUNED_COMP!G7</f>
        <v>0.99147727272727271</v>
      </c>
      <c r="H7" s="9" t="str">
        <f>PRUNED_COMP!J7</f>
        <v>NAN</v>
      </c>
      <c r="I7" s="9" t="str">
        <f>PRUNED_COMP!I7</f>
        <v>NAN</v>
      </c>
      <c r="J7" s="9">
        <f>PRUNED_COMP!Q7</f>
        <v>1</v>
      </c>
      <c r="K7" s="9">
        <f>PRUNED_COMP!R7</f>
        <v>0.99637553887913144</v>
      </c>
      <c r="L7" s="9">
        <f>PRUNED_COMP!T7</f>
        <v>1.081149253569766</v>
      </c>
      <c r="M7" s="9">
        <f>PRUNED_COMP!D7</f>
        <v>2.9174311926605503</v>
      </c>
      <c r="N7" s="9">
        <f>PRUNED_COMP!F7</f>
        <v>0.80679785330948117</v>
      </c>
      <c r="O7" s="9">
        <f>PRUNED_COMP!O7</f>
        <v>1</v>
      </c>
      <c r="P7" s="9">
        <f>PRUNED_COMP!P7</f>
        <v>1.0762411347517731</v>
      </c>
      <c r="Q7" s="9">
        <f>PRUNED_COMP!S7</f>
        <v>1.0197044334975369</v>
      </c>
      <c r="R7" s="9">
        <f>PRUNED_COMP!C7</f>
        <v>1.0046629927935566</v>
      </c>
      <c r="S7" s="9">
        <f>PRUNED_COMP!K7</f>
        <v>0.97535982347336214</v>
      </c>
    </row>
    <row r="8" spans="2:19" x14ac:dyDescent="0.2">
      <c r="B8" s="9" t="str">
        <f>PRUNED_COMP!B8</f>
        <v xml:space="preserve">  stereovision1</v>
      </c>
      <c r="C8" s="9">
        <f>PRUNED_COMP!L8</f>
        <v>0.99022817967870669</v>
      </c>
      <c r="D8" s="9">
        <f>PRUNED_COMP!M8</f>
        <v>1</v>
      </c>
      <c r="E8" s="9">
        <f>PRUNED_COMP!E8</f>
        <v>1</v>
      </c>
      <c r="F8" s="9">
        <f>PRUNED_COMP!H8</f>
        <v>1</v>
      </c>
      <c r="G8" s="9">
        <f>PRUNED_COMP!G8</f>
        <v>1.0325925925925925</v>
      </c>
      <c r="H8" s="9">
        <f>PRUNED_COMP!J8</f>
        <v>1</v>
      </c>
      <c r="I8" s="9" t="str">
        <f>PRUNED_COMP!I8</f>
        <v>NAN</v>
      </c>
      <c r="J8" s="9">
        <f>PRUNED_COMP!Q8</f>
        <v>1.024390243902439</v>
      </c>
      <c r="K8" s="9">
        <f>PRUNED_COMP!R8</f>
        <v>1.0035565257421184</v>
      </c>
      <c r="L8" s="9">
        <f>PRUNED_COMP!T8</f>
        <v>1.1256986564263169</v>
      </c>
      <c r="M8" s="9">
        <f>PRUNED_COMP!D8</f>
        <v>3.4285714285714284</v>
      </c>
      <c r="N8" s="9">
        <f>PRUNED_COMP!F8</f>
        <v>0.25073421439060206</v>
      </c>
      <c r="O8" s="9">
        <f>PRUNED_COMP!O8</f>
        <v>1.0058737151248165</v>
      </c>
      <c r="P8" s="9">
        <f>PRUNED_COMP!P8</f>
        <v>0.9565217391304347</v>
      </c>
      <c r="Q8" s="9">
        <f>PRUNED_COMP!S8</f>
        <v>0.90764774044032448</v>
      </c>
      <c r="R8" s="9">
        <f>PRUNED_COMP!C8</f>
        <v>0.81158938194398234</v>
      </c>
      <c r="S8" s="9">
        <f>PRUNED_COMP!K8</f>
        <v>0.96632695221043929</v>
      </c>
    </row>
    <row r="9" spans="2:19" x14ac:dyDescent="0.2">
      <c r="B9" s="9" t="str">
        <f>PRUNED_COMP!B9</f>
        <v xml:space="preserve">  arm_core</v>
      </c>
      <c r="C9" s="9">
        <f>PRUNED_COMP!L9</f>
        <v>0.77567314575188595</v>
      </c>
      <c r="D9" s="9">
        <f>PRUNED_COMP!M9</f>
        <v>1</v>
      </c>
      <c r="E9" s="9">
        <f>PRUNED_COMP!E9</f>
        <v>1.1111111111111112</v>
      </c>
      <c r="F9" s="9">
        <f>PRUNED_COMP!H9</f>
        <v>1</v>
      </c>
      <c r="G9" s="9">
        <f>PRUNED_COMP!G9</f>
        <v>0.85784797630799603</v>
      </c>
      <c r="H9" s="9" t="str">
        <f>PRUNED_COMP!J9</f>
        <v>NAN</v>
      </c>
      <c r="I9" s="9">
        <f>PRUNED_COMP!I9</f>
        <v>1.0416666666666667</v>
      </c>
      <c r="J9" s="9">
        <f>PRUNED_COMP!Q9</f>
        <v>1.0178571428571428</v>
      </c>
      <c r="K9" s="9">
        <f>PRUNED_COMP!R9</f>
        <v>0.91206945390032157</v>
      </c>
      <c r="L9" s="9">
        <f>PRUNED_COMP!T9</f>
        <v>1.2379666505479459</v>
      </c>
      <c r="M9" s="9">
        <f>PRUNED_COMP!D9</f>
        <v>7.9727272727272718</v>
      </c>
      <c r="N9" s="9">
        <f>PRUNED_COMP!F9</f>
        <v>0.59671253822629966</v>
      </c>
      <c r="O9" s="9">
        <f>PRUNED_COMP!O9</f>
        <v>1.4238968765493305</v>
      </c>
      <c r="P9" s="9">
        <f>PRUNED_COMP!P9</f>
        <v>0.90066777963272104</v>
      </c>
      <c r="Q9" s="9">
        <f>PRUNED_COMP!S9</f>
        <v>0.97831207862886849</v>
      </c>
      <c r="R9" s="9">
        <f>PRUNED_COMP!C9</f>
        <v>0.89321432840578552</v>
      </c>
      <c r="S9" s="9">
        <f>PRUNED_COMP!K9</f>
        <v>0.87826112149261948</v>
      </c>
    </row>
    <row r="10" spans="2:19" x14ac:dyDescent="0.2">
      <c r="B10" s="9" t="str">
        <f>PRUNED_COMP!B10</f>
        <v xml:space="preserve">  blob_merge</v>
      </c>
      <c r="C10" s="9">
        <f>PRUNED_COMP!L10</f>
        <v>0.90073561995923068</v>
      </c>
      <c r="D10" s="9">
        <f>PRUNED_COMP!M10</f>
        <v>1</v>
      </c>
      <c r="E10" s="9">
        <f>PRUNED_COMP!E10</f>
        <v>1</v>
      </c>
      <c r="F10" s="9">
        <f>PRUNED_COMP!H10</f>
        <v>1</v>
      </c>
      <c r="G10" s="9">
        <f>PRUNED_COMP!G10</f>
        <v>0.83441558441558439</v>
      </c>
      <c r="H10" s="9" t="str">
        <f>PRUNED_COMP!J10</f>
        <v>NAN</v>
      </c>
      <c r="I10" s="9" t="str">
        <f>PRUNED_COMP!I10</f>
        <v>NAN</v>
      </c>
      <c r="J10" s="9">
        <f>PRUNED_COMP!Q10</f>
        <v>1</v>
      </c>
      <c r="K10" s="9">
        <f>PRUNED_COMP!R10</f>
        <v>0.81724277067921991</v>
      </c>
      <c r="L10" s="9">
        <f>PRUNED_COMP!T10</f>
        <v>1.0031130749146415</v>
      </c>
      <c r="M10" s="9">
        <f>PRUNED_COMP!D10</f>
        <v>5.8529411764705879</v>
      </c>
      <c r="N10" s="9">
        <f>PRUNED_COMP!F10</f>
        <v>0.13288931176657154</v>
      </c>
      <c r="O10" s="9">
        <f>PRUNED_COMP!O10</f>
        <v>0.85353946297803096</v>
      </c>
      <c r="P10" s="9">
        <f>PRUNED_COMP!P10</f>
        <v>0.83928571428571441</v>
      </c>
      <c r="Q10" s="9">
        <f>PRUNED_COMP!S10</f>
        <v>0.74561101549053355</v>
      </c>
      <c r="R10" s="9">
        <f>PRUNED_COMP!C10</f>
        <v>0.57861284567350579</v>
      </c>
      <c r="S10" s="9">
        <f>PRUNED_COMP!K10</f>
        <v>0.88644947488973902</v>
      </c>
    </row>
    <row r="11" spans="2:19" x14ac:dyDescent="0.2">
      <c r="B11" s="9" t="str">
        <f>PRUNED_COMP!B11</f>
        <v xml:space="preserve">  or1200</v>
      </c>
      <c r="C11" s="9">
        <f>PRUNED_COMP!L11</f>
        <v>1.026669605466167</v>
      </c>
      <c r="D11" s="9">
        <f>PRUNED_COMP!M11</f>
        <v>1</v>
      </c>
      <c r="E11" s="9">
        <f>PRUNED_COMP!E11</f>
        <v>1.125</v>
      </c>
      <c r="F11" s="9">
        <f>PRUNED_COMP!H11</f>
        <v>1</v>
      </c>
      <c r="G11" s="9">
        <f>PRUNED_COMP!G11</f>
        <v>0.97674418604651159</v>
      </c>
      <c r="H11" s="9">
        <f>PRUNED_COMP!J11</f>
        <v>1</v>
      </c>
      <c r="I11" s="9">
        <f>PRUNED_COMP!I11</f>
        <v>1</v>
      </c>
      <c r="J11" s="9">
        <f>PRUNED_COMP!Q11</f>
        <v>0.89795918367346939</v>
      </c>
      <c r="K11" s="9">
        <f>PRUNED_COMP!R11</f>
        <v>1.0612382234185733</v>
      </c>
      <c r="L11" s="9">
        <f>PRUNED_COMP!T11</f>
        <v>1.0443986263951772</v>
      </c>
      <c r="M11" s="9">
        <f>PRUNED_COMP!D11</f>
        <v>6.4375</v>
      </c>
      <c r="N11" s="9">
        <f>PRUNED_COMP!F11</f>
        <v>0.7994505494505495</v>
      </c>
      <c r="O11" s="9">
        <f>PRUNED_COMP!O11</f>
        <v>0.9748743718592966</v>
      </c>
      <c r="P11" s="9">
        <f>PRUNED_COMP!P11</f>
        <v>0.95202020202020199</v>
      </c>
      <c r="Q11" s="9">
        <f>PRUNED_COMP!S11</f>
        <v>1.3634607956740052</v>
      </c>
      <c r="R11" s="9">
        <f>PRUNED_COMP!C11</f>
        <v>1.2037037037037037</v>
      </c>
      <c r="S11" s="9">
        <f>PRUNED_COMP!K11</f>
        <v>1.0007804660497268</v>
      </c>
    </row>
    <row r="12" spans="2:19" x14ac:dyDescent="0.2">
      <c r="B12" s="9" t="str">
        <f>PRUNED_COMP!B12</f>
        <v xml:space="preserve">  mkDelayWorker32B</v>
      </c>
      <c r="C12" s="9">
        <f>PRUNED_COMP!L12</f>
        <v>0.96888225043564846</v>
      </c>
      <c r="D12" s="9">
        <f>PRUNED_COMP!M12</f>
        <v>1</v>
      </c>
      <c r="E12" s="9">
        <f>PRUNED_COMP!E12</f>
        <v>1</v>
      </c>
      <c r="F12" s="9">
        <f>PRUNED_COMP!H12</f>
        <v>1.0019762845849802</v>
      </c>
      <c r="G12" s="9">
        <f>PRUNED_COMP!G12</f>
        <v>1.3311403508771931</v>
      </c>
      <c r="H12" s="9" t="str">
        <f>PRUNED_COMP!J12</f>
        <v>NAN</v>
      </c>
      <c r="I12" s="9">
        <f>PRUNED_COMP!I12</f>
        <v>0.9555555555555556</v>
      </c>
      <c r="J12" s="9">
        <f>PRUNED_COMP!Q12</f>
        <v>1</v>
      </c>
      <c r="K12" s="9">
        <f>PRUNED_COMP!R12</f>
        <v>0.92595792474836924</v>
      </c>
      <c r="L12" s="9">
        <f>PRUNED_COMP!T12</f>
        <v>0.95346891397805189</v>
      </c>
      <c r="M12" s="9">
        <f>PRUNED_COMP!D12</f>
        <v>6.8412698412698409</v>
      </c>
      <c r="N12" s="9">
        <f>PRUNED_COMP!F12</f>
        <v>1.034274193548387</v>
      </c>
      <c r="O12" s="9">
        <f>PRUNED_COMP!O12</f>
        <v>0.95755968169761274</v>
      </c>
      <c r="P12" s="9">
        <f>PRUNED_COMP!P12</f>
        <v>1.0297482837528604</v>
      </c>
      <c r="Q12" s="9">
        <f>PRUNED_COMP!S12</f>
        <v>0.94441759304011585</v>
      </c>
      <c r="R12" s="9">
        <f>PRUNED_COMP!C12</f>
        <v>1.0190858864892014</v>
      </c>
      <c r="S12" s="9">
        <f>PRUNED_COMP!K12</f>
        <v>0.99922882427307202</v>
      </c>
    </row>
    <row r="13" spans="2:19" x14ac:dyDescent="0.2">
      <c r="B13" s="9" t="str">
        <f>PRUNED_COMP!B13</f>
        <v xml:space="preserve">  raygentop</v>
      </c>
      <c r="C13" s="9">
        <f>PRUNED_COMP!L13</f>
        <v>1.0317183687696061</v>
      </c>
      <c r="D13" s="9">
        <f>PRUNED_COMP!M13</f>
        <v>1</v>
      </c>
      <c r="E13" s="9">
        <f>PRUNED_COMP!E13</f>
        <v>1.3333333333333333</v>
      </c>
      <c r="F13" s="9">
        <f>PRUNED_COMP!H13</f>
        <v>1.1028037383177569</v>
      </c>
      <c r="G13" s="9">
        <f>PRUNED_COMP!G13</f>
        <v>1.0540540540540539</v>
      </c>
      <c r="H13" s="9">
        <f>PRUNED_COMP!J13</f>
        <v>0.75</v>
      </c>
      <c r="I13" s="9" t="str">
        <f>PRUNED_COMP!I13</f>
        <v>NAN</v>
      </c>
      <c r="J13" s="9">
        <f>PRUNED_COMP!Q13</f>
        <v>1.1379310344827587</v>
      </c>
      <c r="K13" s="9">
        <f>PRUNED_COMP!R13</f>
        <v>0.96803772596279802</v>
      </c>
      <c r="L13" s="9">
        <f>PRUNED_COMP!T13</f>
        <v>1.174097060107423</v>
      </c>
      <c r="M13" s="9">
        <f>PRUNED_COMP!D13</f>
        <v>6.6363636363636358</v>
      </c>
      <c r="N13" s="9">
        <f>PRUNED_COMP!F13</f>
        <v>0.81081081081081074</v>
      </c>
      <c r="O13" s="9">
        <f>PRUNED_COMP!O13</f>
        <v>1.2105263157894737</v>
      </c>
      <c r="P13" s="9">
        <f>PRUNED_COMP!P13</f>
        <v>1.2644628099173554</v>
      </c>
      <c r="Q13" s="9">
        <f>PRUNED_COMP!S13</f>
        <v>1.1277213352685052</v>
      </c>
      <c r="R13" s="9">
        <f>PRUNED_COMP!C13</f>
        <v>1.1694214876033058</v>
      </c>
      <c r="S13" s="9">
        <f>PRUNED_COMP!K13</f>
        <v>1.0780132869345145</v>
      </c>
    </row>
    <row r="14" spans="2:19" x14ac:dyDescent="0.2">
      <c r="B14" s="9" t="str">
        <f>PRUNED_COMP!B14</f>
        <v xml:space="preserve">  mkSMAdapter4B</v>
      </c>
      <c r="C14" s="9">
        <f>PRUNED_COMP!L14</f>
        <v>0.97525994980279673</v>
      </c>
      <c r="D14" s="9">
        <f>PRUNED_COMP!M14</f>
        <v>1</v>
      </c>
      <c r="E14" s="9">
        <f>PRUNED_COMP!E14</f>
        <v>1.25</v>
      </c>
      <c r="F14" s="9">
        <f>PRUNED_COMP!H14</f>
        <v>1</v>
      </c>
      <c r="G14" s="9">
        <f>PRUNED_COMP!G14</f>
        <v>0.9197860962566845</v>
      </c>
      <c r="H14" s="9" t="str">
        <f>PRUNED_COMP!J14</f>
        <v>NAN</v>
      </c>
      <c r="I14" s="9">
        <f>PRUNED_COMP!I14</f>
        <v>1</v>
      </c>
      <c r="J14" s="9">
        <f>PRUNED_COMP!Q14</f>
        <v>1.0740740740740742</v>
      </c>
      <c r="K14" s="9">
        <f>PRUNED_COMP!R14</f>
        <v>0.80772128894995787</v>
      </c>
      <c r="L14" s="9">
        <f>PRUNED_COMP!T14</f>
        <v>1.112630845751621</v>
      </c>
      <c r="M14" s="9">
        <f>PRUNED_COMP!D14</f>
        <v>9.1052631578947363</v>
      </c>
      <c r="N14" s="9">
        <f>PRUNED_COMP!F14</f>
        <v>1</v>
      </c>
      <c r="O14" s="9">
        <f>PRUNED_COMP!O14</f>
        <v>1.224390243902439</v>
      </c>
      <c r="P14" s="9">
        <f>PRUNED_COMP!P14</f>
        <v>0.91052631578947374</v>
      </c>
      <c r="Q14" s="9">
        <f>PRUNED_COMP!S14</f>
        <v>0.75057471264367825</v>
      </c>
      <c r="R14" s="9">
        <f>PRUNED_COMP!C14</f>
        <v>0.96843291995490421</v>
      </c>
      <c r="S14" s="9">
        <f>PRUNED_COMP!K14</f>
        <v>0.98497225166801772</v>
      </c>
    </row>
    <row r="15" spans="2:19" x14ac:dyDescent="0.2">
      <c r="B15" s="9" t="str">
        <f>PRUNED_COMP!B15</f>
        <v xml:space="preserve">  sha</v>
      </c>
      <c r="C15" s="9">
        <f>PRUNED_COMP!L15</f>
        <v>0.91362973760932942</v>
      </c>
      <c r="D15" s="9">
        <f>PRUNED_COMP!M15</f>
        <v>1</v>
      </c>
      <c r="E15" s="9">
        <f>PRUNED_COMP!E15</f>
        <v>1.6666666666666667</v>
      </c>
      <c r="F15" s="9">
        <f>PRUNED_COMP!H15</f>
        <v>1</v>
      </c>
      <c r="G15" s="9">
        <f>PRUNED_COMP!G15</f>
        <v>0.83333333333333337</v>
      </c>
      <c r="H15" s="9" t="str">
        <f>PRUNED_COMP!J15</f>
        <v>NAN</v>
      </c>
      <c r="I15" s="9" t="str">
        <f>PRUNED_COMP!I15</f>
        <v>NAN</v>
      </c>
      <c r="J15" s="9">
        <f>PRUNED_COMP!Q15</f>
        <v>0.96969696969696972</v>
      </c>
      <c r="K15" s="9">
        <f>PRUNED_COMP!R15</f>
        <v>0.72783908864364544</v>
      </c>
      <c r="L15" s="9">
        <f>PRUNED_COMP!T15</f>
        <v>0.98272090244405275</v>
      </c>
      <c r="M15" s="9">
        <f>PRUNED_COMP!D15</f>
        <v>0.953125</v>
      </c>
      <c r="N15" s="9">
        <f>PRUNED_COMP!F15</f>
        <v>6.614517427815483E-3</v>
      </c>
      <c r="O15" s="9">
        <f>PRUNED_COMP!O15</f>
        <v>0.8292682926829269</v>
      </c>
      <c r="P15" s="9">
        <f>PRUNED_COMP!P15</f>
        <v>0.77570093457943912</v>
      </c>
      <c r="Q15" s="9">
        <f>PRUNED_COMP!S15</f>
        <v>0.90672451193058556</v>
      </c>
      <c r="R15" s="9">
        <f>PRUNED_COMP!C15</f>
        <v>5.5769642474844783E-2</v>
      </c>
      <c r="S15" s="9">
        <f>PRUNED_COMP!K15</f>
        <v>0.86017743346245157</v>
      </c>
    </row>
    <row r="16" spans="2:19" x14ac:dyDescent="0.2">
      <c r="B16" s="9" t="str">
        <f>PRUNED_COMP!B16</f>
        <v xml:space="preserve">  boundtop</v>
      </c>
      <c r="C16" s="9">
        <f>PRUNED_COMP!L16</f>
        <v>1.0763157894736841</v>
      </c>
      <c r="D16" s="9">
        <f>PRUNED_COMP!M16</f>
        <v>1</v>
      </c>
      <c r="E16" s="9">
        <f>PRUNED_COMP!E16</f>
        <v>1</v>
      </c>
      <c r="F16" s="9">
        <f>PRUNED_COMP!H16</f>
        <v>1.380281690140845</v>
      </c>
      <c r="G16" s="9">
        <f>PRUNED_COMP!G16</f>
        <v>0.40860215053763443</v>
      </c>
      <c r="H16" s="9" t="str">
        <f>PRUNED_COMP!J16</f>
        <v>NAN</v>
      </c>
      <c r="I16" s="9" t="str">
        <f>PRUNED_COMP!I16</f>
        <v>NAN</v>
      </c>
      <c r="J16" s="9">
        <f>PRUNED_COMP!Q16</f>
        <v>1</v>
      </c>
      <c r="K16" s="9">
        <f>PRUNED_COMP!R16</f>
        <v>1.4015014237639141</v>
      </c>
      <c r="L16" s="9">
        <f>PRUNED_COMP!T16</f>
        <v>0.67228706182723486</v>
      </c>
      <c r="M16" s="9">
        <f>PRUNED_COMP!D16</f>
        <v>20.78125</v>
      </c>
      <c r="N16" s="9">
        <f>PRUNED_COMP!F16</f>
        <v>1.4687499999999998</v>
      </c>
      <c r="O16" s="9">
        <f>PRUNED_COMP!O16</f>
        <v>0.85714285714285698</v>
      </c>
      <c r="P16" s="9">
        <f>PRUNED_COMP!P16</f>
        <v>0.86792452830188682</v>
      </c>
      <c r="Q16" s="9">
        <f>PRUNED_COMP!S16</f>
        <v>1.2903225806451613</v>
      </c>
      <c r="R16" s="9">
        <f>PRUNED_COMP!C16</f>
        <v>2.1931818181818179</v>
      </c>
      <c r="S16" s="9">
        <f>PRUNED_COMP!K16</f>
        <v>1.0207320702311278</v>
      </c>
    </row>
    <row r="17" spans="2:19" x14ac:dyDescent="0.2">
      <c r="B17" s="9" t="str">
        <f>PRUNED_COMP!B17</f>
        <v xml:space="preserve">  mkPktMerge</v>
      </c>
      <c r="C17" s="9">
        <f>PRUNED_COMP!L17</f>
        <v>0.99827586206896557</v>
      </c>
      <c r="D17" s="9">
        <f>PRUNED_COMP!M17</f>
        <v>1</v>
      </c>
      <c r="E17" s="9">
        <f>PRUNED_COMP!E17</f>
        <v>1</v>
      </c>
      <c r="F17" s="9">
        <f>PRUNED_COMP!H17</f>
        <v>1</v>
      </c>
      <c r="G17" s="9">
        <f>PRUNED_COMP!G17</f>
        <v>1.0344827586206897</v>
      </c>
      <c r="H17" s="9" t="str">
        <f>PRUNED_COMP!J17</f>
        <v>NAN</v>
      </c>
      <c r="I17" s="9">
        <f>PRUNED_COMP!I17</f>
        <v>1</v>
      </c>
      <c r="J17" s="9">
        <f>PRUNED_COMP!Q17</f>
        <v>0.88888888888888884</v>
      </c>
      <c r="K17" s="9">
        <f>PRUNED_COMP!R17</f>
        <v>1.0285580210498089</v>
      </c>
      <c r="L17" s="9">
        <f>PRUNED_COMP!T17</f>
        <v>1.0367251533858326</v>
      </c>
      <c r="M17" s="9">
        <f>PRUNED_COMP!D17</f>
        <v>5.375</v>
      </c>
      <c r="N17" s="9">
        <f>PRUNED_COMP!F17</f>
        <v>1.1666666666666667</v>
      </c>
      <c r="O17" s="9">
        <f>PRUNED_COMP!O17</f>
        <v>1.0681818181818181</v>
      </c>
      <c r="P17" s="9">
        <f>PRUNED_COMP!P17</f>
        <v>1.0129870129870131</v>
      </c>
      <c r="Q17" s="9">
        <f>PRUNED_COMP!S17</f>
        <v>1.339887640449438</v>
      </c>
      <c r="R17" s="9">
        <f>PRUNED_COMP!C17</f>
        <v>1.1987625676720806</v>
      </c>
      <c r="S17" s="9">
        <f>PRUNED_COMP!K17</f>
        <v>1.0007058823529411</v>
      </c>
    </row>
    <row r="18" spans="2:19" x14ac:dyDescent="0.2">
      <c r="B18" s="9" t="str">
        <f>PRUNED_COMP!B18</f>
        <v xml:space="preserve">  spree</v>
      </c>
      <c r="C18" s="9">
        <f>PRUNED_COMP!L18</f>
        <v>0.91152597402597402</v>
      </c>
      <c r="D18" s="9">
        <f>PRUNED_COMP!M18</f>
        <v>1</v>
      </c>
      <c r="E18" s="9">
        <f>PRUNED_COMP!E18</f>
        <v>1.1333333333333333</v>
      </c>
      <c r="F18" s="9">
        <f>PRUNED_COMP!H18</f>
        <v>1</v>
      </c>
      <c r="G18" s="9">
        <f>PRUNED_COMP!G18</f>
        <v>0.90769230769230769</v>
      </c>
      <c r="H18" s="9">
        <f>PRUNED_COMP!J18</f>
        <v>1</v>
      </c>
      <c r="I18" s="9">
        <f>PRUNED_COMP!I18</f>
        <v>1</v>
      </c>
      <c r="J18" s="9">
        <f>PRUNED_COMP!Q18</f>
        <v>0.88888888888888884</v>
      </c>
      <c r="K18" s="9">
        <f>PRUNED_COMP!R18</f>
        <v>1.0211687057308436</v>
      </c>
      <c r="L18" s="9">
        <f>PRUNED_COMP!T18</f>
        <v>0.92567178791339977</v>
      </c>
      <c r="M18" s="9">
        <f>PRUNED_COMP!D18</f>
        <v>9.454545454545455</v>
      </c>
      <c r="N18" s="9">
        <f>PRUNED_COMP!F18</f>
        <v>0.73684210526315796</v>
      </c>
      <c r="O18" s="9">
        <f>PRUNED_COMP!O18</f>
        <v>0.77368421052631586</v>
      </c>
      <c r="P18" s="9">
        <f>PRUNED_COMP!P18</f>
        <v>0.96226415094339623</v>
      </c>
      <c r="Q18" s="9">
        <f>PRUNED_COMP!S18</f>
        <v>0.86617647058823521</v>
      </c>
      <c r="R18" s="9">
        <f>PRUNED_COMP!C18</f>
        <v>0.94097807757166951</v>
      </c>
      <c r="S18" s="9">
        <f>PRUNED_COMP!K18</f>
        <v>0.94623111336203258</v>
      </c>
    </row>
    <row r="19" spans="2:19" x14ac:dyDescent="0.2">
      <c r="B19" s="9" t="str">
        <f>PRUNED_COMP!B19</f>
        <v xml:space="preserve">  diffeq1</v>
      </c>
      <c r="C19" s="9">
        <f>PRUNED_COMP!L19</f>
        <v>1.004524886877828</v>
      </c>
      <c r="D19" s="9">
        <f>PRUNED_COMP!M19</f>
        <v>1</v>
      </c>
      <c r="E19" s="9">
        <f>PRUNED_COMP!E19</f>
        <v>1</v>
      </c>
      <c r="F19" s="9">
        <f>PRUNED_COMP!H19</f>
        <v>1</v>
      </c>
      <c r="G19" s="9">
        <f>PRUNED_COMP!G19</f>
        <v>1</v>
      </c>
      <c r="H19" s="9">
        <f>PRUNED_COMP!J19</f>
        <v>1</v>
      </c>
      <c r="I19" s="9" t="str">
        <f>PRUNED_COMP!I19</f>
        <v>NAN</v>
      </c>
      <c r="J19" s="9">
        <f>PRUNED_COMP!Q19</f>
        <v>0.80645161290322576</v>
      </c>
      <c r="K19" s="9">
        <f>PRUNED_COMP!R19</f>
        <v>1.0664339055377752</v>
      </c>
      <c r="L19" s="9">
        <f>PRUNED_COMP!T19</f>
        <v>1.0147364852225964</v>
      </c>
      <c r="M19" s="9">
        <f>PRUNED_COMP!D19</f>
        <v>4.5</v>
      </c>
      <c r="N19" s="9">
        <f>PRUNED_COMP!F19</f>
        <v>0.92307692307692302</v>
      </c>
      <c r="O19" s="9">
        <f>PRUNED_COMP!O19</f>
        <v>0.89285714285714279</v>
      </c>
      <c r="P19" s="9">
        <f>PRUNED_COMP!P19</f>
        <v>0.97959183673469385</v>
      </c>
      <c r="Q19" s="9">
        <f>PRUNED_COMP!S19</f>
        <v>0.80692167577413476</v>
      </c>
      <c r="R19" s="9">
        <f>PRUNED_COMP!C19</f>
        <v>0.85696969696969705</v>
      </c>
      <c r="S19" s="9">
        <f>PRUNED_COMP!K19</f>
        <v>0.97855301914580262</v>
      </c>
    </row>
    <row r="20" spans="2:19" x14ac:dyDescent="0.2">
      <c r="B20" s="9" t="str">
        <f>PRUNED_COMP!B20</f>
        <v xml:space="preserve">  diffeq2</v>
      </c>
      <c r="C20" s="9">
        <f>PRUNED_COMP!L20</f>
        <v>0.98023064250411862</v>
      </c>
      <c r="D20" s="9">
        <f>PRUNED_COMP!M20</f>
        <v>1</v>
      </c>
      <c r="E20" s="9">
        <f>PRUNED_COMP!E20</f>
        <v>1</v>
      </c>
      <c r="F20" s="9">
        <f>PRUNED_COMP!H20</f>
        <v>1</v>
      </c>
      <c r="G20" s="9">
        <f>PRUNED_COMP!G20</f>
        <v>1.1000000000000001</v>
      </c>
      <c r="H20" s="9">
        <f>PRUNED_COMP!J20</f>
        <v>0.7142857142857143</v>
      </c>
      <c r="I20" s="9" t="str">
        <f>PRUNED_COMP!I20</f>
        <v>NAN</v>
      </c>
      <c r="J20" s="9">
        <f>PRUNED_COMP!Q20</f>
        <v>1.2222222222222223</v>
      </c>
      <c r="K20" s="9">
        <f>PRUNED_COMP!R20</f>
        <v>0.79170564390396003</v>
      </c>
      <c r="L20" s="9">
        <f>PRUNED_COMP!T20</f>
        <v>0.94159255960019916</v>
      </c>
      <c r="M20" s="9">
        <f>PRUNED_COMP!D20</f>
        <v>6</v>
      </c>
      <c r="N20" s="9">
        <f>PRUNED_COMP!F20</f>
        <v>0.75</v>
      </c>
      <c r="O20" s="9">
        <f>PRUNED_COMP!O20</f>
        <v>1</v>
      </c>
      <c r="P20" s="9">
        <f>PRUNED_COMP!P20</f>
        <v>0.85</v>
      </c>
      <c r="Q20" s="9">
        <f>PRUNED_COMP!S20</f>
        <v>0.93365695792880254</v>
      </c>
      <c r="R20" s="9">
        <f>PRUNED_COMP!C20</f>
        <v>0.89347826086956539</v>
      </c>
      <c r="S20" s="9">
        <f>PRUNED_COMP!K20</f>
        <v>1.0286484059272565</v>
      </c>
    </row>
    <row r="21" spans="2:19" x14ac:dyDescent="0.2">
      <c r="B21" s="9" t="str">
        <f>PRUNED_COMP!B21</f>
        <v xml:space="preserve">  ch_intrinsics</v>
      </c>
      <c r="C21" s="9">
        <f>PRUNED_COMP!L21</f>
        <v>0.93711967545638941</v>
      </c>
      <c r="D21" s="9">
        <f>PRUNED_COMP!M21</f>
        <v>1</v>
      </c>
      <c r="E21" s="9">
        <f>PRUNED_COMP!E21</f>
        <v>1</v>
      </c>
      <c r="F21" s="9">
        <f>PRUNED_COMP!H21</f>
        <v>1</v>
      </c>
      <c r="G21" s="9">
        <f>PRUNED_COMP!G21</f>
        <v>1.0769230769230769</v>
      </c>
      <c r="H21" s="9" t="str">
        <f>PRUNED_COMP!J21</f>
        <v>NAN</v>
      </c>
      <c r="I21" s="9">
        <f>PRUNED_COMP!I21</f>
        <v>1</v>
      </c>
      <c r="J21" s="9">
        <f>PRUNED_COMP!Q21</f>
        <v>0.95652173913043481</v>
      </c>
      <c r="K21" s="9">
        <f>PRUNED_COMP!R21</f>
        <v>0.96033994334277617</v>
      </c>
      <c r="L21" s="9">
        <f>PRUNED_COMP!T21</f>
        <v>0.7131206245523779</v>
      </c>
      <c r="M21" s="9">
        <f>PRUNED_COMP!D21</f>
        <v>4</v>
      </c>
      <c r="N21" s="9">
        <f>PRUNED_COMP!F21</f>
        <v>0.27777777777777779</v>
      </c>
      <c r="O21" s="9">
        <f>PRUNED_COMP!O21</f>
        <v>0.66666666666666674</v>
      </c>
      <c r="P21" s="9">
        <f>PRUNED_COMP!P21</f>
        <v>1</v>
      </c>
      <c r="Q21" s="9">
        <f>PRUNED_COMP!S21</f>
        <v>0.9375</v>
      </c>
      <c r="R21" s="9">
        <f>PRUNED_COMP!C21</f>
        <v>0.89999999999999991</v>
      </c>
      <c r="S21" s="9">
        <f>PRUNED_COMP!K21</f>
        <v>0.9955720440402106</v>
      </c>
    </row>
    <row r="22" spans="2:19" x14ac:dyDescent="0.2">
      <c r="B22" s="9" t="str">
        <f>PRUNED_COMP!B22</f>
        <v xml:space="preserve">  stereovision3</v>
      </c>
      <c r="C22" s="9">
        <f>PRUNED_COMP!L22</f>
        <v>1.0404984423676011</v>
      </c>
      <c r="D22" s="9">
        <f>PRUNED_COMP!M22</f>
        <v>1</v>
      </c>
      <c r="E22" s="9">
        <f>PRUNED_COMP!E22</f>
        <v>1</v>
      </c>
      <c r="F22" s="9">
        <f>PRUNED_COMP!H22</f>
        <v>1</v>
      </c>
      <c r="G22" s="9">
        <f>PRUNED_COMP!G22</f>
        <v>1.1428571428571428</v>
      </c>
      <c r="H22" s="9" t="str">
        <f>PRUNED_COMP!J22</f>
        <v>NAN</v>
      </c>
      <c r="I22" s="9" t="str">
        <f>PRUNED_COMP!I22</f>
        <v>NAN</v>
      </c>
      <c r="J22" s="9">
        <f>PRUNED_COMP!Q22</f>
        <v>0.83333333333333337</v>
      </c>
      <c r="K22" s="9">
        <f>PRUNED_COMP!R22</f>
        <v>1.2051886792452831</v>
      </c>
      <c r="L22" s="9">
        <f>PRUNED_COMP!T22</f>
        <v>0.99358558804462804</v>
      </c>
      <c r="M22" s="9">
        <f>PRUNED_COMP!D22</f>
        <v>8</v>
      </c>
      <c r="N22" s="9">
        <f>PRUNED_COMP!F22</f>
        <v>1</v>
      </c>
      <c r="O22" s="9">
        <f>PRUNED_COMP!O22</f>
        <v>1</v>
      </c>
      <c r="P22" s="9">
        <f>PRUNED_COMP!P22</f>
        <v>1.1666666666666667</v>
      </c>
      <c r="Q22" s="9">
        <f>PRUNED_COMP!S22</f>
        <v>1.161290322580645</v>
      </c>
      <c r="R22" s="9">
        <f>PRUNED_COMP!C22</f>
        <v>1.1923076923076923</v>
      </c>
      <c r="S22" s="9">
        <f>PRUNED_COMP!K22</f>
        <v>1.0092172238272115</v>
      </c>
    </row>
    <row r="23" spans="2:19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2:19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2:19" x14ac:dyDescent="0.2">
      <c r="B25" s="10" t="str">
        <f>PRUNED_COMP!B25</f>
        <v>GEOMEAN</v>
      </c>
      <c r="C25" s="10">
        <f>PRUNED_COMP!L25</f>
        <v>0.97702320958898459</v>
      </c>
      <c r="D25" s="10">
        <f>PRUNED_COMP!M25</f>
        <v>0</v>
      </c>
      <c r="E25" s="10">
        <f>PRUNED_COMP!E25</f>
        <v>1.0633452836982287</v>
      </c>
      <c r="F25" s="10">
        <f>PRUNED_COMP!H25</f>
        <v>1.0238890032726222</v>
      </c>
      <c r="G25" s="10">
        <f>PRUNED_COMP!G25</f>
        <v>0.95031701279736069</v>
      </c>
      <c r="H25" s="10">
        <f>PRUNED_COMP!J25</f>
        <v>0.9388179361644613</v>
      </c>
      <c r="I25" s="10">
        <f>PRUNED_COMP!I25</f>
        <v>1.0023830994063077</v>
      </c>
      <c r="J25" s="10">
        <f>PRUNED_COMP!Q25</f>
        <v>0.99036257637952818</v>
      </c>
      <c r="K25" s="10">
        <f>PRUNED_COMP!R25</f>
        <v>0.96820975881539417</v>
      </c>
      <c r="L25" s="10">
        <f>PRUNED_COMP!T25</f>
        <v>0.98975188302045003</v>
      </c>
      <c r="M25" s="10">
        <f>PRUNED_COMP!D25</f>
        <v>5.5752260077422271</v>
      </c>
      <c r="N25" s="10">
        <f>PRUNED_COMP!F25</f>
        <v>0.58324423602072495</v>
      </c>
      <c r="O25" s="10">
        <f>PRUNED_COMP!O25</f>
        <v>0.9766522271885264</v>
      </c>
      <c r="P25" s="10">
        <f>PRUNED_COMP!P25</f>
        <v>0.94355565918258721</v>
      </c>
      <c r="Q25" s="10">
        <f>PRUNED_COMP!S25</f>
        <v>0.92510268671668516</v>
      </c>
      <c r="R25" s="10">
        <f>PRUNED_COMP!C25</f>
        <v>0.84193636643810799</v>
      </c>
      <c r="S25" s="10">
        <f>PRUNED_COMP!K25</f>
        <v>0.97682435469238316</v>
      </c>
    </row>
    <row r="26" spans="2:19" ht="51" x14ac:dyDescent="0.2">
      <c r="B26" s="12" t="str">
        <f>PRUNED_COMP!B26</f>
        <v>Benchmark
0</v>
      </c>
      <c r="C26" s="12" t="str">
        <f>PRUNED_COMP!L26</f>
        <v>Netlist Primitives
1</v>
      </c>
      <c r="D26" s="12" t="str">
        <f>PRUNED_COMP!M26</f>
        <v>Clocks
2</v>
      </c>
      <c r="E26" s="12" t="str">
        <f>PRUNED_COMP!E26</f>
        <v>Logic Depth
3</v>
      </c>
      <c r="F26" s="12" t="str">
        <f>PRUNED_COMP!H26</f>
        <v>IOs
4</v>
      </c>
      <c r="G26" s="12" t="str">
        <f>PRUNED_COMP!G26</f>
        <v>CLBs
5</v>
      </c>
      <c r="H26" s="12" t="str">
        <f>PRUNED_COMP!J26</f>
        <v>DSPs
6</v>
      </c>
      <c r="I26" s="12" t="str">
        <f>PRUNED_COMP!I26</f>
        <v>RAMs
7</v>
      </c>
      <c r="J26" s="12" t="str">
        <f>PRUNED_COMP!Q26</f>
        <v>Wmin
8</v>
      </c>
      <c r="K26" s="12" t="str">
        <f>PRUNED_COMP!R26</f>
        <v>Routed Wirelength
9</v>
      </c>
      <c r="L26" s="12" t="str">
        <f>PRUNED_COMP!T26</f>
        <v>Routed CPD
10</v>
      </c>
      <c r="M26" s="12" t="str">
        <f>PRUNED_COMP!D26</f>
        <v>Odin-II Time
11</v>
      </c>
      <c r="N26" s="11" t="str">
        <f>PRUNED_COMP!F26</f>
        <v>ABC Time
12</v>
      </c>
      <c r="O26" s="12" t="str">
        <f>PRUNED_COMP!O26</f>
        <v>Pack Time
13</v>
      </c>
      <c r="P26" s="12" t="str">
        <f>PRUNED_COMP!P26</f>
        <v>Place Time
14</v>
      </c>
      <c r="Q26" s="12" t="str">
        <f>PRUNED_COMP!S26</f>
        <v>Route Time
Find Wmin
15</v>
      </c>
      <c r="R26" s="12" t="str">
        <f>PRUNED_COMP!C26</f>
        <v>VTR Flow
Elapsed Time
16</v>
      </c>
      <c r="S26" s="12" t="str">
        <f>PRUNED_COMP!K26</f>
        <v>Peak Memory
17</v>
      </c>
    </row>
    <row r="27" spans="2:19" x14ac:dyDescent="0.2">
      <c r="B27" s="9" t="str">
        <f>PRUNED_COMP!B27</f>
        <v xml:space="preserve">  mcml</v>
      </c>
      <c r="C27" s="9">
        <f>PRUNED_COMP!L27</f>
        <v>1.0702956431847004</v>
      </c>
      <c r="D27" s="9">
        <f>PRUNED_COMP!M27</f>
        <v>1</v>
      </c>
      <c r="E27" s="9">
        <f>PRUNED_COMP!E27</f>
        <v>0.92307692307692313</v>
      </c>
      <c r="F27" s="9">
        <f>PRUNED_COMP!H27</f>
        <v>1</v>
      </c>
      <c r="G27" s="9">
        <f>PRUNED_COMP!G27</f>
        <v>1</v>
      </c>
      <c r="H27" s="9">
        <f>PRUNED_COMP!J27</f>
        <v>1</v>
      </c>
      <c r="I27" s="9">
        <f>PRUNED_COMP!I27</f>
        <v>1</v>
      </c>
      <c r="J27" s="9">
        <f>PRUNED_COMP!Q27</f>
        <v>1.0571428571428572</v>
      </c>
      <c r="K27" s="9">
        <f>PRUNED_COMP!R27</f>
        <v>1.0544828616968882</v>
      </c>
      <c r="L27" s="9">
        <f>PRUNED_COMP!T27</f>
        <v>0.94770366228683256</v>
      </c>
      <c r="M27" s="9">
        <f>PRUNED_COMP!D27</f>
        <v>3.9109105180533752</v>
      </c>
      <c r="N27" s="9">
        <f>PRUNED_COMP!F27</f>
        <v>1.1030960529619303</v>
      </c>
      <c r="O27" s="9">
        <f>PRUNED_COMP!O27</f>
        <v>1.0922067698766726</v>
      </c>
      <c r="P27" s="9">
        <f>PRUNED_COMP!P27</f>
        <v>1.0590229619355833</v>
      </c>
      <c r="Q27" s="9">
        <f>PRUNED_COMP!S27</f>
        <v>0.91057687823532163</v>
      </c>
      <c r="R27" s="9">
        <f>PRUNED_COMP!C27</f>
        <v>1.0516548076966135</v>
      </c>
      <c r="S27" s="9">
        <f>PRUNED_COMP!K27</f>
        <v>1.0309117113889705</v>
      </c>
    </row>
    <row r="28" spans="2:19" x14ac:dyDescent="0.2">
      <c r="B28" s="9" t="str">
        <f>PRUNED_COMP!B28</f>
        <v xml:space="preserve">  LU32PEEng</v>
      </c>
      <c r="C28" s="9">
        <f>PRUNED_COMP!L28</f>
        <v>1.0343512137188922</v>
      </c>
      <c r="D28" s="9">
        <f>PRUNED_COMP!M28</f>
        <v>1</v>
      </c>
      <c r="E28" s="9">
        <f>PRUNED_COMP!E28</f>
        <v>1.0099009900990099</v>
      </c>
      <c r="F28" s="9">
        <f>PRUNED_COMP!H28</f>
        <v>1</v>
      </c>
      <c r="G28" s="9">
        <f>PRUNED_COMP!G28</f>
        <v>0.98012273212379941</v>
      </c>
      <c r="H28" s="9">
        <f>PRUNED_COMP!J28</f>
        <v>1</v>
      </c>
      <c r="I28" s="9">
        <f>PRUNED_COMP!I28</f>
        <v>1.0059880239520957</v>
      </c>
      <c r="J28" s="9">
        <f>PRUNED_COMP!Q28</f>
        <v>0.890625</v>
      </c>
      <c r="K28" s="9">
        <f>PRUNED_COMP!R28</f>
        <v>0.96210872212046494</v>
      </c>
      <c r="L28" s="9">
        <f>PRUNED_COMP!T28</f>
        <v>0.97486593126580379</v>
      </c>
      <c r="M28" s="9">
        <f>PRUNED_COMP!D28</f>
        <v>6.6357913669064761</v>
      </c>
      <c r="N28" s="9">
        <f>PRUNED_COMP!F28</f>
        <v>1.0966955941255006</v>
      </c>
      <c r="O28" s="9">
        <f>PRUNED_COMP!O28</f>
        <v>1.0170528848668725</v>
      </c>
      <c r="P28" s="9">
        <f>PRUNED_COMP!P28</f>
        <v>0.96418575063613232</v>
      </c>
      <c r="Q28" s="9">
        <f>PRUNED_COMP!S28</f>
        <v>0.44576025373417549</v>
      </c>
      <c r="R28" s="9">
        <f>PRUNED_COMP!C28</f>
        <v>0.54411343340148377</v>
      </c>
      <c r="S28" s="9">
        <f>PRUNED_COMP!K28</f>
        <v>0.98178536364019664</v>
      </c>
    </row>
    <row r="29" spans="2:19" x14ac:dyDescent="0.2">
      <c r="B29" s="9" t="str">
        <f>PRUNED_COMP!B29</f>
        <v xml:space="preserve">  stereovision2</v>
      </c>
      <c r="C29" s="9">
        <f>PRUNED_COMP!L29</f>
        <v>0.9020642739854563</v>
      </c>
      <c r="D29" s="9">
        <f>PRUNED_COMP!M29</f>
        <v>1</v>
      </c>
      <c r="E29" s="9">
        <f>PRUNED_COMP!E29</f>
        <v>1</v>
      </c>
      <c r="F29" s="9">
        <f>PRUNED_COMP!H29</f>
        <v>1</v>
      </c>
      <c r="G29" s="9">
        <f>PRUNED_COMP!G29</f>
        <v>0.91949152542372881</v>
      </c>
      <c r="H29" s="9">
        <f>PRUNED_COMP!J29</f>
        <v>0.9320987654320988</v>
      </c>
      <c r="I29" s="9" t="str">
        <f>PRUNED_COMP!I29</f>
        <v>NAN</v>
      </c>
      <c r="J29" s="9">
        <f>PRUNED_COMP!Q29</f>
        <v>1.2</v>
      </c>
      <c r="K29" s="9">
        <f>PRUNED_COMP!R29</f>
        <v>0.92017272666173799</v>
      </c>
      <c r="L29" s="9">
        <f>PRUNED_COMP!T29</f>
        <v>1.0700042001266308</v>
      </c>
      <c r="M29" s="9">
        <f>PRUNED_COMP!D29</f>
        <v>2.9430894308943092</v>
      </c>
      <c r="N29" s="9">
        <f>PRUNED_COMP!F29</f>
        <v>0.67056530214424948</v>
      </c>
      <c r="O29" s="9">
        <f>PRUNED_COMP!O29</f>
        <v>0.68642533936651584</v>
      </c>
      <c r="P29" s="9">
        <f>PRUNED_COMP!P29</f>
        <v>0.84882878531755623</v>
      </c>
      <c r="Q29" s="9">
        <f>PRUNED_COMP!S29</f>
        <v>0.87715288887042153</v>
      </c>
      <c r="R29" s="9">
        <f>PRUNED_COMP!C29</f>
        <v>0.88874544242200693</v>
      </c>
      <c r="S29" s="9">
        <f>PRUNED_COMP!K29</f>
        <v>0.96753024408262089</v>
      </c>
    </row>
    <row r="30" spans="2:19" x14ac:dyDescent="0.2">
      <c r="B30" s="9" t="str">
        <f>PRUNED_COMP!B30</f>
        <v xml:space="preserve">  LU8PEEng</v>
      </c>
      <c r="C30" s="9">
        <f>PRUNED_COMP!L30</f>
        <v>1.0240366159751957</v>
      </c>
      <c r="D30" s="9">
        <f>PRUNED_COMP!M30</f>
        <v>1</v>
      </c>
      <c r="E30" s="9">
        <f>PRUNED_COMP!E30</f>
        <v>0.99009900990099009</v>
      </c>
      <c r="F30" s="9">
        <f>PRUNED_COMP!H30</f>
        <v>1</v>
      </c>
      <c r="G30" s="9">
        <f>PRUNED_COMP!G30</f>
        <v>0.97994530537830449</v>
      </c>
      <c r="H30" s="9">
        <f>PRUNED_COMP!J30</f>
        <v>1</v>
      </c>
      <c r="I30" s="9">
        <f>PRUNED_COMP!I30</f>
        <v>1.0227272727272727</v>
      </c>
      <c r="J30" s="9">
        <f>PRUNED_COMP!Q30</f>
        <v>1.0208333333333333</v>
      </c>
      <c r="K30" s="9">
        <f>PRUNED_COMP!R30</f>
        <v>0.94205198265547707</v>
      </c>
      <c r="L30" s="9">
        <f>PRUNED_COMP!T30</f>
        <v>0.98968740764552476</v>
      </c>
      <c r="M30" s="9">
        <f>PRUNED_COMP!D30</f>
        <v>7.7357723577235777</v>
      </c>
      <c r="N30" s="9">
        <f>PRUNED_COMP!F30</f>
        <v>1.0188358808090165</v>
      </c>
      <c r="O30" s="9">
        <f>PRUNED_COMP!O30</f>
        <v>1.0874816983894582</v>
      </c>
      <c r="P30" s="9">
        <f>PRUNED_COMP!P30</f>
        <v>0.8673010837959293</v>
      </c>
      <c r="Q30" s="9">
        <f>PRUNED_COMP!S30</f>
        <v>0.66677852348993283</v>
      </c>
      <c r="R30" s="9">
        <f>PRUNED_COMP!C30</f>
        <v>0.82979148503342059</v>
      </c>
      <c r="S30" s="9">
        <f>PRUNED_COMP!K30</f>
        <v>0.97602705259555966</v>
      </c>
    </row>
    <row r="31" spans="2:19" x14ac:dyDescent="0.2">
      <c r="B31" s="9" t="str">
        <f>PRUNED_COMP!B31</f>
        <v xml:space="preserve">  bgm</v>
      </c>
      <c r="C31" s="9">
        <f>PRUNED_COMP!L31</f>
        <v>1.0203208871586149</v>
      </c>
      <c r="D31" s="9">
        <f>PRUNED_COMP!M31</f>
        <v>1</v>
      </c>
      <c r="E31" s="9">
        <f>PRUNED_COMP!E31</f>
        <v>1</v>
      </c>
      <c r="F31" s="9">
        <f>PRUNED_COMP!H31</f>
        <v>1</v>
      </c>
      <c r="G31" s="9">
        <f>PRUNED_COMP!G31</f>
        <v>0.97117840204304995</v>
      </c>
      <c r="H31" s="9">
        <f>PRUNED_COMP!J31</f>
        <v>1</v>
      </c>
      <c r="I31" s="9" t="str">
        <f>PRUNED_COMP!I31</f>
        <v>NAN</v>
      </c>
      <c r="J31" s="9">
        <f>PRUNED_COMP!Q31</f>
        <v>1.027027027027027</v>
      </c>
      <c r="K31" s="9">
        <f>PRUNED_COMP!R31</f>
        <v>0.96231197435717086</v>
      </c>
      <c r="L31" s="9">
        <f>PRUNED_COMP!T31</f>
        <v>0.97559000521299921</v>
      </c>
      <c r="M31" s="9">
        <f>PRUNED_COMP!D31</f>
        <v>7.3537414965986398</v>
      </c>
      <c r="N31" s="9">
        <f>PRUNED_COMP!F31</f>
        <v>0.8477553276423262</v>
      </c>
      <c r="O31" s="9">
        <f>PRUNED_COMP!O31</f>
        <v>1.2415753146569224</v>
      </c>
      <c r="P31" s="9">
        <f>PRUNED_COMP!P31</f>
        <v>0.70132916340891327</v>
      </c>
      <c r="Q31" s="9">
        <f>PRUNED_COMP!S31</f>
        <v>1.0021918970515449</v>
      </c>
      <c r="R31" s="9">
        <f>PRUNED_COMP!C31</f>
        <v>0.9629830113257829</v>
      </c>
      <c r="S31" s="9">
        <f>PRUNED_COMP!K31</f>
        <v>0.9760026571452296</v>
      </c>
    </row>
    <row r="32" spans="2:19" x14ac:dyDescent="0.2">
      <c r="B32" s="9" t="str">
        <f>PRUNED_COMP!B32</f>
        <v xml:space="preserve">  arm_core</v>
      </c>
      <c r="C32" s="9">
        <f>PRUNED_COMP!L32</f>
        <v>0.77567314575188595</v>
      </c>
      <c r="D32" s="9">
        <f>PRUNED_COMP!M32</f>
        <v>1</v>
      </c>
      <c r="E32" s="9">
        <f>PRUNED_COMP!E32</f>
        <v>1.1111111111111112</v>
      </c>
      <c r="F32" s="9">
        <f>PRUNED_COMP!H32</f>
        <v>1</v>
      </c>
      <c r="G32" s="9">
        <f>PRUNED_COMP!G32</f>
        <v>0.85784797630799603</v>
      </c>
      <c r="H32" s="9" t="str">
        <f>PRUNED_COMP!J32</f>
        <v>NAN</v>
      </c>
      <c r="I32" s="9">
        <f>PRUNED_COMP!I32</f>
        <v>1.0416666666666667</v>
      </c>
      <c r="J32" s="9">
        <f>PRUNED_COMP!Q32</f>
        <v>1.0178571428571428</v>
      </c>
      <c r="K32" s="9">
        <f>PRUNED_COMP!R32</f>
        <v>0.91206945390032157</v>
      </c>
      <c r="L32" s="9">
        <f>PRUNED_COMP!T32</f>
        <v>1.2379666505479459</v>
      </c>
      <c r="M32" s="9">
        <f>PRUNED_COMP!D32</f>
        <v>7.9727272727272718</v>
      </c>
      <c r="N32" s="9">
        <f>PRUNED_COMP!F32</f>
        <v>0.59671253822629966</v>
      </c>
      <c r="O32" s="9">
        <f>PRUNED_COMP!O32</f>
        <v>1.4238968765493305</v>
      </c>
      <c r="P32" s="9">
        <f>PRUNED_COMP!P32</f>
        <v>0.90066777963272104</v>
      </c>
      <c r="Q32" s="9">
        <f>PRUNED_COMP!S32</f>
        <v>0.97831207862886849</v>
      </c>
      <c r="R32" s="9">
        <f>PRUNED_COMP!C32</f>
        <v>0.89321432840578552</v>
      </c>
      <c r="S32" s="9">
        <f>PRUNED_COMP!K32</f>
        <v>0.87826112149261948</v>
      </c>
    </row>
    <row r="33" spans="2:19" x14ac:dyDescent="0.2">
      <c r="B33" s="10" t="str">
        <f>PRUNED_COMP!B33</f>
        <v>GEOMEAN (&gt;10K)</v>
      </c>
      <c r="C33" s="10">
        <f>PRUNED_COMP!L33</f>
        <v>0.96536166336263141</v>
      </c>
      <c r="D33" s="10">
        <f>PRUNED_COMP!M33</f>
        <v>0</v>
      </c>
      <c r="E33" s="10">
        <f>PRUNED_COMP!E33</f>
        <v>1.0042121418327283</v>
      </c>
      <c r="F33" s="10">
        <f>PRUNED_COMP!H33</f>
        <v>1</v>
      </c>
      <c r="G33" s="10">
        <f>PRUNED_COMP!G33</f>
        <v>0.95014501914638583</v>
      </c>
      <c r="H33" s="10">
        <f>PRUNED_COMP!J33</f>
        <v>0.98603512657594861</v>
      </c>
      <c r="I33" s="10">
        <f>PRUNED_COMP!I33</f>
        <v>1.0174670498187126</v>
      </c>
      <c r="J33" s="10">
        <f>PRUNED_COMP!Q33</f>
        <v>1.0316654628838393</v>
      </c>
      <c r="K33" s="10">
        <f>PRUNED_COMP!R33</f>
        <v>0.95776423872928296</v>
      </c>
      <c r="L33" s="10">
        <f>PRUNED_COMP!T33</f>
        <v>1.0282046047601512</v>
      </c>
      <c r="M33" s="10">
        <f>PRUNED_COMP!D33</f>
        <v>5.7095099616613512</v>
      </c>
      <c r="N33" s="10">
        <f>PRUNED_COMP!F33</f>
        <v>0.86472909478046533</v>
      </c>
      <c r="O33" s="10">
        <f>PRUNED_COMP!O33</f>
        <v>1.0658249401142592</v>
      </c>
      <c r="P33" s="10">
        <f>PRUNED_COMP!P33</f>
        <v>0.88326380325012765</v>
      </c>
      <c r="Q33" s="10">
        <f>PRUNED_COMP!S33</f>
        <v>0.78430297190525777</v>
      </c>
      <c r="R33" s="10">
        <f>PRUNED_COMP!C33</f>
        <v>0.84459250117071527</v>
      </c>
      <c r="S33" s="10">
        <f>PRUNED_COMP!K33</f>
        <v>0.96732671406692372</v>
      </c>
    </row>
    <row r="36" spans="2:19" x14ac:dyDescent="0.2">
      <c r="M36" s="9">
        <f>MIN(M27:M32)</f>
        <v>2.9430894308943092</v>
      </c>
      <c r="N36" s="9">
        <f>MIN(N27:N32)</f>
        <v>0.59671253822629966</v>
      </c>
    </row>
    <row r="37" spans="2:19" x14ac:dyDescent="0.2">
      <c r="M37" s="9">
        <f>MAX(M27:M32)</f>
        <v>7.9727272727272718</v>
      </c>
      <c r="N37" s="9">
        <f>MAX(N27:N32)</f>
        <v>1.1030960529619303</v>
      </c>
    </row>
  </sheetData>
  <conditionalFormatting sqref="B26:S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Q25"/>
  <sheetViews>
    <sheetView tabSelected="1" topLeftCell="B1" zoomScale="90" zoomScaleNormal="90" workbookViewId="0">
      <pane xSplit="1" topLeftCell="C1" activePane="topRight" state="frozen"/>
      <selection activeCell="B1" sqref="B1"/>
      <selection pane="topRight" activeCell="BR1" sqref="BR1:XFD1048576"/>
    </sheetView>
  </sheetViews>
  <sheetFormatPr baseColWidth="10" defaultColWidth="0" defaultRowHeight="16" zeroHeight="1" x14ac:dyDescent="0.2"/>
  <cols>
    <col min="1" max="1" width="39.83203125" bestFit="1" customWidth="1"/>
    <col min="2" max="2" width="19" bestFit="1" customWidth="1"/>
    <col min="3" max="3" width="2.83203125" customWidth="1"/>
    <col min="4" max="4" width="15.6640625" bestFit="1" customWidth="1"/>
    <col min="5" max="5" width="2.33203125" customWidth="1"/>
    <col min="6" max="6" width="13.83203125" bestFit="1" customWidth="1"/>
    <col min="7" max="7" width="2.5" customWidth="1"/>
    <col min="8" max="8" width="6.6640625" bestFit="1" customWidth="1"/>
    <col min="9" max="9" width="3" customWidth="1"/>
    <col min="10" max="10" width="11.33203125" bestFit="1" customWidth="1"/>
    <col min="11" max="11" width="3.1640625" customWidth="1"/>
    <col min="12" max="12" width="13.83203125" bestFit="1" customWidth="1"/>
    <col min="13" max="13" width="2.6640625" customWidth="1"/>
    <col min="14" max="14" width="7.33203125" bestFit="1" customWidth="1"/>
    <col min="15" max="15" width="2.6640625" customWidth="1"/>
    <col min="16" max="16" width="13.83203125" bestFit="1" customWidth="1"/>
    <col min="17" max="17" width="2.6640625" customWidth="1"/>
    <col min="18" max="18" width="9" bestFit="1" customWidth="1"/>
    <col min="19" max="19" width="2.5" customWidth="1"/>
    <col min="20" max="20" width="13.83203125" bestFit="1" customWidth="1"/>
    <col min="21" max="21" width="2.83203125" customWidth="1"/>
    <col min="22" max="22" width="7.33203125" bestFit="1" customWidth="1"/>
    <col min="23" max="23" width="2.1640625" customWidth="1"/>
    <col min="24" max="24" width="15.1640625" bestFit="1" customWidth="1"/>
    <col min="25" max="25" width="2.5" customWidth="1"/>
    <col min="26" max="26" width="7.33203125" bestFit="1" customWidth="1"/>
    <col min="27" max="27" width="2.6640625" customWidth="1"/>
    <col min="28" max="28" width="15.1640625" bestFit="1" customWidth="1"/>
    <col min="29" max="29" width="2.5" customWidth="1"/>
    <col min="30" max="30" width="7.33203125" bestFit="1" customWidth="1"/>
    <col min="31" max="31" width="2.6640625" customWidth="1"/>
    <col min="32" max="32" width="13.83203125" bestFit="1" customWidth="1"/>
    <col min="33" max="33" width="2.5" customWidth="1"/>
    <col min="34" max="34" width="17.1640625" bestFit="1" customWidth="1"/>
    <col min="35" max="35" width="2.83203125" customWidth="1"/>
    <col min="36" max="36" width="13.83203125" bestFit="1" customWidth="1"/>
    <col min="37" max="37" width="2.33203125" customWidth="1"/>
    <col min="38" max="38" width="11.33203125" bestFit="1" customWidth="1"/>
    <col min="39" max="39" width="3" customWidth="1"/>
    <col min="40" max="40" width="13.83203125" bestFit="1" customWidth="1"/>
    <col min="41" max="41" width="2.6640625" customWidth="1"/>
    <col min="42" max="42" width="11.5" bestFit="1" customWidth="1"/>
    <col min="43" max="43" width="2.83203125" customWidth="1"/>
    <col min="44" max="44" width="15" bestFit="1" customWidth="1"/>
    <col min="45" max="45" width="3" customWidth="1"/>
    <col min="46" max="46" width="9.1640625" customWidth="1"/>
    <col min="47" max="47" width="2.5" customWidth="1"/>
    <col min="48" max="48" width="13.83203125" bestFit="1" customWidth="1"/>
    <col min="49" max="49" width="2.6640625" customWidth="1"/>
    <col min="50" max="50" width="9.6640625" bestFit="1" customWidth="1"/>
    <col min="51" max="51" width="2.6640625" customWidth="1"/>
    <col min="52" max="52" width="13.83203125" bestFit="1" customWidth="1"/>
    <col min="53" max="53" width="2.33203125" customWidth="1"/>
    <col min="54" max="54" width="10.1640625" bestFit="1" customWidth="1"/>
    <col min="55" max="55" width="2.1640625" customWidth="1"/>
    <col min="56" max="56" width="13.83203125" bestFit="1" customWidth="1"/>
    <col min="57" max="57" width="3.1640625" customWidth="1"/>
    <col min="58" max="58" width="10.6640625" bestFit="1" customWidth="1"/>
    <col min="59" max="59" width="2.6640625" customWidth="1"/>
    <col min="60" max="60" width="13.83203125" bestFit="1" customWidth="1"/>
    <col min="61" max="61" width="2.5" customWidth="1"/>
    <col min="62" max="62" width="12.1640625" bestFit="1" customWidth="1"/>
    <col min="63" max="63" width="2.6640625" customWidth="1"/>
    <col min="64" max="64" width="13.83203125" bestFit="1" customWidth="1"/>
    <col min="65" max="65" width="2.6640625" customWidth="1"/>
    <col min="66" max="66" width="12.5" bestFit="1" customWidth="1"/>
    <col min="67" max="67" width="2.5" customWidth="1"/>
    <col min="68" max="68" width="13.83203125" bestFit="1" customWidth="1"/>
    <col min="69" max="69" width="2.6640625" customWidth="1"/>
    <col min="70" max="16384" width="10.83203125" hidden="1"/>
  </cols>
  <sheetData>
    <row r="1" spans="2:69" ht="60" customHeight="1" x14ac:dyDescent="0.2">
      <c r="B1" s="12" t="str">
        <f>SORTED_PRUNED_COMP!B26</f>
        <v>Benchmark
0</v>
      </c>
      <c r="C1" s="17"/>
      <c r="D1" s="12" t="str">
        <f>SORTED_PRUNED_COMP!C26</f>
        <v>Netlist Primitives
1</v>
      </c>
      <c r="E1" s="17"/>
      <c r="F1" s="12" t="s">
        <v>209</v>
      </c>
      <c r="G1" s="17"/>
      <c r="H1" s="12" t="str">
        <f>SORTED_PRUNED_COMP!D26</f>
        <v>Clocks
2</v>
      </c>
      <c r="I1" s="17"/>
      <c r="J1" s="12" t="str">
        <f>SORTED_PRUNED_COMP!E26</f>
        <v>Logic Depth
3</v>
      </c>
      <c r="K1" s="17"/>
      <c r="L1" s="12" t="s">
        <v>209</v>
      </c>
      <c r="M1" s="17"/>
      <c r="N1" s="12" t="str">
        <f>SORTED_PRUNED_COMP!F26</f>
        <v>IOs
4</v>
      </c>
      <c r="O1" s="17"/>
      <c r="P1" s="12" t="s">
        <v>209</v>
      </c>
      <c r="Q1" s="17"/>
      <c r="R1" s="12" t="str">
        <f>SORTED_PRUNED_COMP!G26</f>
        <v>CLBs
5</v>
      </c>
      <c r="S1" s="17"/>
      <c r="T1" s="12" t="s">
        <v>209</v>
      </c>
      <c r="U1" s="17"/>
      <c r="V1" s="12" t="str">
        <f>SORTED_PRUNED_COMP!H26</f>
        <v>DSPs
6</v>
      </c>
      <c r="W1" s="17"/>
      <c r="X1" s="12" t="s">
        <v>209</v>
      </c>
      <c r="Y1" s="17"/>
      <c r="Z1" s="12" t="str">
        <f>SORTED_PRUNED_COMP!I26</f>
        <v>RAMs
7</v>
      </c>
      <c r="AA1" s="17"/>
      <c r="AB1" s="12" t="s">
        <v>209</v>
      </c>
      <c r="AC1" s="17"/>
      <c r="AD1" s="12" t="str">
        <f>SORTED_PRUNED_COMP!J26</f>
        <v>Wmin
8</v>
      </c>
      <c r="AE1" s="17"/>
      <c r="AF1" s="12" t="s">
        <v>209</v>
      </c>
      <c r="AG1" s="17"/>
      <c r="AH1" s="12" t="str">
        <f>SORTED_PRUNED_COMP!K26</f>
        <v>Routed Wirelength
9</v>
      </c>
      <c r="AI1" s="17"/>
      <c r="AJ1" s="12" t="s">
        <v>209</v>
      </c>
      <c r="AK1" s="17"/>
      <c r="AL1" s="12" t="str">
        <f>SORTED_PRUNED_COMP!L26</f>
        <v>Routed CPD
10</v>
      </c>
      <c r="AM1" s="17"/>
      <c r="AN1" s="12" t="s">
        <v>209</v>
      </c>
      <c r="AO1" s="17"/>
      <c r="AP1" s="12" t="str">
        <f>SORTED_PRUNED_COMP!M26</f>
        <v>Odin-II Time
11</v>
      </c>
      <c r="AQ1" s="17"/>
      <c r="AR1" s="12" t="s">
        <v>209</v>
      </c>
      <c r="AS1" s="17"/>
      <c r="AT1" s="12" t="str">
        <f>SORTED_PRUNED_COMP!N26</f>
        <v>ABC Time
12</v>
      </c>
      <c r="AU1" s="17"/>
      <c r="AV1" s="12" t="s">
        <v>209</v>
      </c>
      <c r="AW1" s="17"/>
      <c r="AX1" s="12" t="str">
        <f>SORTED_PRUNED_COMP!O26</f>
        <v>Pack Time
13</v>
      </c>
      <c r="AY1" s="17"/>
      <c r="AZ1" s="12" t="s">
        <v>209</v>
      </c>
      <c r="BA1" s="17"/>
      <c r="BB1" s="12" t="str">
        <f>SORTED_PRUNED_COMP!P26</f>
        <v>Place Time
14</v>
      </c>
      <c r="BC1" s="17"/>
      <c r="BD1" s="12" t="s">
        <v>209</v>
      </c>
      <c r="BE1" s="17"/>
      <c r="BF1" s="12" t="str">
        <f>SORTED_PRUNED_COMP!Q26</f>
        <v>Route Time
Find Wmin
15</v>
      </c>
      <c r="BG1" s="17"/>
      <c r="BH1" s="12" t="s">
        <v>209</v>
      </c>
      <c r="BI1" s="17"/>
      <c r="BJ1" s="12" t="str">
        <f>SORTED_PRUNED_COMP!R26</f>
        <v>VTR Flow
Elapsed Time
16</v>
      </c>
      <c r="BK1" s="17"/>
      <c r="BL1" s="12" t="s">
        <v>209</v>
      </c>
      <c r="BM1" s="17"/>
      <c r="BN1" s="12" t="str">
        <f>SORTED_PRUNED_COMP!S26</f>
        <v>Peak Memory
17</v>
      </c>
      <c r="BO1" s="17"/>
      <c r="BP1" s="12" t="s">
        <v>209</v>
      </c>
      <c r="BQ1" s="17"/>
    </row>
    <row r="2" spans="2:69" x14ac:dyDescent="0.2">
      <c r="B2" s="9" t="str">
        <f>SORTED_PRUNED_COMP!B2</f>
        <v xml:space="preserve">  mcml</v>
      </c>
      <c r="C2" s="18"/>
      <c r="D2" s="9">
        <f>'Yosys+Odin-II'!AD2</f>
        <v>178079</v>
      </c>
      <c r="E2" s="18"/>
      <c r="F2" s="16" t="str">
        <f>IF(SORTED_PRUNED_COMP!C2="NAN", "              ",CONCATENATE("$(", TEXT(SORTED_PRUNED_COMP!C2, "#,##0.00"), "\times)$"))</f>
        <v>$(1.07\times)$</v>
      </c>
      <c r="G2" s="18"/>
      <c r="H2" s="9">
        <f>'Yosys+Odin-II'!AE2</f>
        <v>1</v>
      </c>
      <c r="I2" s="18"/>
      <c r="J2" s="9">
        <f>'Yosys+Odin-II'!H2</f>
        <v>24</v>
      </c>
      <c r="K2" s="18"/>
      <c r="L2" s="16" t="str">
        <f>IF(SORTED_PRUNED_COMP!E2="NAN", "              ",CONCATENATE("$(", TEXT(SORTED_PRUNED_COMP!E2, "#,##0.00"), "\times)$"))</f>
        <v>$(0.92\times)$</v>
      </c>
      <c r="M2" s="18"/>
      <c r="N2" s="9">
        <f>'Yosys+Odin-II'!P2</f>
        <v>36</v>
      </c>
      <c r="O2" s="18"/>
      <c r="P2" s="16" t="str">
        <f>IF(SORTED_PRUNED_COMP!F2="NAN", "              ",CONCATENATE("$(", TEXT(SORTED_PRUNED_COMP!F2, "#,##0.00"), "\times)$"))</f>
        <v>$(1.00\times)$</v>
      </c>
      <c r="Q2" s="18"/>
      <c r="R2" s="9">
        <f>'Yosys+Odin-II'!O2</f>
        <v>7041</v>
      </c>
      <c r="S2" s="18"/>
      <c r="T2" s="16" t="str">
        <f>IF(SORTED_PRUNED_COMP!G2="NAN", "              ",CONCATENATE("$(", TEXT(SORTED_PRUNED_COMP!G2, "#,##0.00"), "\times)$"))</f>
        <v>$(1.00\times)$</v>
      </c>
      <c r="U2" s="18"/>
      <c r="V2" s="9">
        <f>'Yosys+Odin-II'!R2</f>
        <v>27</v>
      </c>
      <c r="W2" s="18"/>
      <c r="X2" s="16" t="str">
        <f>IF(SORTED_PRUNED_COMP!H2="NAN", "              ",CONCATENATE("$(", TEXT(SORTED_PRUNED_COMP!H2, "#,##0.00"), "\times)$"))</f>
        <v>$(1.00\times)$</v>
      </c>
      <c r="Y2" s="18"/>
      <c r="Z2" s="9">
        <f>'Yosys+Odin-II'!Q2</f>
        <v>159</v>
      </c>
      <c r="AA2" s="18"/>
      <c r="AB2" s="16" t="str">
        <f>IF(SORTED_PRUNED_COMP!I2="NAN", "              ",CONCATENATE("$(", TEXT(SORTED_PRUNED_COMP!I2, "#,##0.00"), "\times)$"))</f>
        <v>$(1.00\times)$</v>
      </c>
      <c r="AC2" s="18"/>
      <c r="AD2" s="9">
        <f>'Yosys+Odin-II'!AZ2</f>
        <v>148</v>
      </c>
      <c r="AE2" s="18"/>
      <c r="AF2" s="16" t="str">
        <f>IF(SORTED_PRUNED_COMP!J2="NAN", "              ",CONCATENATE("$(", TEXT(SORTED_PRUNED_COMP!J2, "#,##0.00"), "\times)$"))</f>
        <v>$(1.06\times)$</v>
      </c>
      <c r="AG2" s="18"/>
      <c r="AH2" s="9">
        <f>'Yosys+Odin-II'!BA2</f>
        <v>1051234</v>
      </c>
      <c r="AI2" s="18"/>
      <c r="AJ2" s="16" t="str">
        <f>IF(SORTED_PRUNED_COMP!K2="NAN", "              ",CONCATENATE("$(", TEXT(SORTED_PRUNED_COMP!K2, "#,##0.00"), "\times)$"))</f>
        <v>$(1.05\times)$</v>
      </c>
      <c r="AK2" s="18"/>
      <c r="AL2" s="9">
        <f>'Yosys+Odin-II'!BP2</f>
        <v>42.374200000000002</v>
      </c>
      <c r="AM2" s="18"/>
      <c r="AN2" s="16" t="str">
        <f>IF(SORTED_PRUNED_COMP!L2="NAN", "              ",CONCATENATE("$(", TEXT(SORTED_PRUNED_COMP!L2, "#,##0.00"), "\times)$"))</f>
        <v>$(0.95\times)$</v>
      </c>
      <c r="AO2" s="18"/>
      <c r="AP2" s="9">
        <f>'Yosys+Odin-II'!F2</f>
        <v>99.65</v>
      </c>
      <c r="AQ2" s="18"/>
      <c r="AR2" s="16" t="str">
        <f>IF(SORTED_PRUNED_COMP!M2="NAN", "              ",CONCATENATE("$(", TEXT(SORTED_PRUNED_COMP!M2, "#,##0.00"), "\times)$"))</f>
        <v>$(3.91\times)$</v>
      </c>
      <c r="AS2" s="18"/>
      <c r="AT2" s="9">
        <f>'Yosys+Odin-II'!I2</f>
        <v>2504.37</v>
      </c>
      <c r="AU2" s="18"/>
      <c r="AV2" s="16" t="str">
        <f>IF(SORTED_PRUNED_COMP!N2="NAN", "              ",CONCATENATE("$(", TEXT(SORTED_PRUNED_COMP!N2, "#,##0.00"), "\times)$"))</f>
        <v>$(1.10\times)$</v>
      </c>
      <c r="AW2" s="18"/>
      <c r="AX2" s="9">
        <f>'Yosys+Odin-II'!AM2</f>
        <v>208.12</v>
      </c>
      <c r="AY2" s="18"/>
      <c r="AZ2" s="16" t="str">
        <f>IF(SORTED_PRUNED_COMP!O2="NAN", "              ",CONCATENATE("$(", TEXT(SORTED_PRUNED_COMP!O2, "#,##0.00"), "\times)$"))</f>
        <v>$(1.09\times)$</v>
      </c>
      <c r="BA2" s="18"/>
      <c r="BB2" s="9">
        <f>'Yosys+Odin-II'!AO2</f>
        <v>481.04</v>
      </c>
      <c r="BC2" s="18"/>
      <c r="BD2" s="16" t="str">
        <f>IF(SORTED_PRUNED_COMP!P2="NAN", "              ",CONCATENATE("$(", TEXT(SORTED_PRUNED_COMP!P2, "#,##0.00"), "\times)$"))</f>
        <v>$(1.06\times)$</v>
      </c>
      <c r="BE2" s="18"/>
      <c r="BF2" s="9">
        <f>'Yosys+Odin-II'!BG2</f>
        <v>1171.53</v>
      </c>
      <c r="BG2" s="18"/>
      <c r="BH2" s="16" t="str">
        <f>IF(SORTED_PRUNED_COMP!Q2="NAN", "              ",CONCATENATE("$(", TEXT(SORTED_PRUNED_COMP!Q2, "#,##0.00"), "\times)$"))</f>
        <v>$(0.91\times)$</v>
      </c>
      <c r="BI2" s="18"/>
      <c r="BJ2" s="9">
        <f>'Yosys+Odin-II'!D2</f>
        <v>4697.09</v>
      </c>
      <c r="BK2" s="18"/>
      <c r="BL2" s="16" t="str">
        <f>IF(SORTED_PRUNED_COMP!R2="NAN", "              ",CONCATENATE("$(", TEXT(SORTED_PRUNED_COMP!R2, "#,##0.00"), "\times)$"))</f>
        <v>$(1.05\times)$</v>
      </c>
      <c r="BM2" s="18"/>
      <c r="BN2" s="9">
        <f>('Yosys+Odin-II'!Z2)/1000000</f>
        <v>2.4863240000000002</v>
      </c>
      <c r="BO2" s="18"/>
      <c r="BP2" s="16" t="str">
        <f>IF(SORTED_PRUNED_COMP!S2="NAN", "              ",CONCATENATE("$(", TEXT(SORTED_PRUNED_COMP!S2, "#,##0.00"), "\times)$"))</f>
        <v>$(1.03\times)$</v>
      </c>
      <c r="BQ2" s="18"/>
    </row>
    <row r="3" spans="2:69" x14ac:dyDescent="0.2">
      <c r="B3" s="9" t="str">
        <f>SORTED_PRUNED_COMP!B3</f>
        <v xml:space="preserve">  LU32PEEng</v>
      </c>
      <c r="C3" s="18"/>
      <c r="D3" s="9">
        <f>'Yosys+Odin-II'!AD3</f>
        <v>114964</v>
      </c>
      <c r="E3" s="18"/>
      <c r="F3" s="16" t="str">
        <f>IF(SORTED_PRUNED_COMP!C3="NAN", "              ",CONCATENATE("$(", TEXT(SORTED_PRUNED_COMP!C3, "#,##0.00"), "\times)$"))</f>
        <v>$(1.03\times)$</v>
      </c>
      <c r="G3" s="18"/>
      <c r="H3" s="9">
        <f>'Yosys+Odin-II'!AE3</f>
        <v>1</v>
      </c>
      <c r="I3" s="18"/>
      <c r="J3" s="9">
        <f>'Yosys+Odin-II'!H3</f>
        <v>102</v>
      </c>
      <c r="K3" s="18"/>
      <c r="L3" s="16" t="str">
        <f>IF(SORTED_PRUNED_COMP!E3="NAN", "              ",CONCATENATE("$(", TEXT(SORTED_PRUNED_COMP!E3, "#,##0.00"), "\times)$"))</f>
        <v>$(1.01\times)$</v>
      </c>
      <c r="M3" s="18"/>
      <c r="N3" s="9">
        <f>'Yosys+Odin-II'!P3</f>
        <v>114</v>
      </c>
      <c r="O3" s="18"/>
      <c r="P3" s="16" t="str">
        <f>IF(SORTED_PRUNED_COMP!F3="NAN", "              ",CONCATENATE("$(", TEXT(SORTED_PRUNED_COMP!F3, "#,##0.00"), "\times)$"))</f>
        <v>$(1.00\times)$</v>
      </c>
      <c r="Q3" s="18"/>
      <c r="R3" s="9">
        <f>'Yosys+Odin-II'!O3</f>
        <v>7347</v>
      </c>
      <c r="S3" s="18"/>
      <c r="T3" s="16" t="str">
        <f>IF(SORTED_PRUNED_COMP!G3="NAN", "              ",CONCATENATE("$(", TEXT(SORTED_PRUNED_COMP!G3, "#,##0.00"), "\times)$"))</f>
        <v>$(0.98\times)$</v>
      </c>
      <c r="U3" s="18"/>
      <c r="V3" s="9">
        <f>'Yosys+Odin-II'!R3</f>
        <v>32</v>
      </c>
      <c r="W3" s="18"/>
      <c r="X3" s="16" t="str">
        <f>IF(SORTED_PRUNED_COMP!H3="NAN", "              ",CONCATENATE("$(", TEXT(SORTED_PRUNED_COMP!H3, "#,##0.00"), "\times)$"))</f>
        <v>$(1.00\times)$</v>
      </c>
      <c r="Y3" s="18"/>
      <c r="Z3" s="9">
        <f>'Yosys+Odin-II'!Q3</f>
        <v>168</v>
      </c>
      <c r="AA3" s="18"/>
      <c r="AB3" s="16" t="str">
        <f>IF(SORTED_PRUNED_COMP!I3="NAN", "              ",CONCATENATE("$(", TEXT(SORTED_PRUNED_COMP!I3, "#,##0.00"), "\times)$"))</f>
        <v>$(1.01\times)$</v>
      </c>
      <c r="AC3" s="18"/>
      <c r="AD3" s="9">
        <f>'Yosys+Odin-II'!AZ3</f>
        <v>114</v>
      </c>
      <c r="AE3" s="18"/>
      <c r="AF3" s="16" t="str">
        <f>IF(SORTED_PRUNED_COMP!J3="NAN", "              ",CONCATENATE("$(", TEXT(SORTED_PRUNED_COMP!J3, "#,##0.00"), "\times)$"))</f>
        <v>$(0.89\times)$</v>
      </c>
      <c r="AG3" s="18"/>
      <c r="AH3" s="9">
        <f>'Yosys+Odin-II'!BA3</f>
        <v>1356784</v>
      </c>
      <c r="AI3" s="18"/>
      <c r="AJ3" s="16" t="str">
        <f>IF(SORTED_PRUNED_COMP!K3="NAN", "              ",CONCATENATE("$(", TEXT(SORTED_PRUNED_COMP!K3, "#,##0.00"), "\times)$"))</f>
        <v>$(0.96\times)$</v>
      </c>
      <c r="AK3" s="18"/>
      <c r="AL3" s="9">
        <f>'Yosys+Odin-II'!BP3</f>
        <v>74.986199999999997</v>
      </c>
      <c r="AM3" s="18"/>
      <c r="AN3" s="16" t="str">
        <f>IF(SORTED_PRUNED_COMP!L3="NAN", "              ",CONCATENATE("$(", TEXT(SORTED_PRUNED_COMP!L3, "#,##0.00"), "\times)$"))</f>
        <v>$(0.97\times)$</v>
      </c>
      <c r="AO3" s="18"/>
      <c r="AP3" s="9">
        <f>'Yosys+Odin-II'!F3</f>
        <v>73.790000000000006</v>
      </c>
      <c r="AQ3" s="18"/>
      <c r="AR3" s="16" t="str">
        <f>IF(SORTED_PRUNED_COMP!M3="NAN", "              ",CONCATENATE("$(", TEXT(SORTED_PRUNED_COMP!M3, "#,##0.00"), "\times)$"))</f>
        <v>$(6.64\times)$</v>
      </c>
      <c r="AS3" s="18"/>
      <c r="AT3" s="9">
        <f>'Yosys+Odin-II'!I3</f>
        <v>657.14</v>
      </c>
      <c r="AU3" s="18"/>
      <c r="AV3" s="16" t="str">
        <f>IF(SORTED_PRUNED_COMP!N3="NAN", "              ",CONCATENATE("$(", TEXT(SORTED_PRUNED_COMP!N3, "#,##0.00"), "\times)$"))</f>
        <v>$(1.10\times)$</v>
      </c>
      <c r="AW3" s="18"/>
      <c r="AX3" s="9">
        <f>'Yosys+Odin-II'!AM3</f>
        <v>194.43</v>
      </c>
      <c r="AY3" s="18"/>
      <c r="AZ3" s="16" t="str">
        <f>IF(SORTED_PRUNED_COMP!O3="NAN", "              ",CONCATENATE("$(", TEXT(SORTED_PRUNED_COMP!O3, "#,##0.00"), "\times)$"))</f>
        <v>$(1.02\times)$</v>
      </c>
      <c r="BA3" s="18"/>
      <c r="BB3" s="9">
        <f>'Yosys+Odin-II'!AO3</f>
        <v>303.14</v>
      </c>
      <c r="BC3" s="18"/>
      <c r="BD3" s="16" t="str">
        <f>IF(SORTED_PRUNED_COMP!P3="NAN", "              ",CONCATENATE("$(", TEXT(SORTED_PRUNED_COMP!P3, "#,##0.00"), "\times)$"))</f>
        <v>$(0.96\times)$</v>
      </c>
      <c r="BE3" s="18"/>
      <c r="BF3" s="9">
        <f>'Yosys+Odin-II'!BG3</f>
        <v>3288.73</v>
      </c>
      <c r="BG3" s="18"/>
      <c r="BH3" s="16" t="str">
        <f>IF(SORTED_PRUNED_COMP!Q3="NAN", "              ",CONCATENATE("$(", TEXT(SORTED_PRUNED_COMP!Q3, "#,##0.00"), "\times)$"))</f>
        <v>$(0.45\times)$</v>
      </c>
      <c r="BI3" s="18"/>
      <c r="BJ3" s="9">
        <f>'Yosys+Odin-II'!D3</f>
        <v>4766.45</v>
      </c>
      <c r="BK3" s="18"/>
      <c r="BL3" s="16" t="str">
        <f>IF(SORTED_PRUNED_COMP!R3="NAN", "              ",CONCATENATE("$(", TEXT(SORTED_PRUNED_COMP!R3, "#,##0.00"), "\times)$"))</f>
        <v>$(0.54\times)$</v>
      </c>
      <c r="BM3" s="18"/>
      <c r="BN3" s="9">
        <f>('Yosys+Odin-II'!Z3)/1000000</f>
        <v>1.955956</v>
      </c>
      <c r="BO3" s="18"/>
      <c r="BP3" s="16" t="str">
        <f>IF(SORTED_PRUNED_COMP!S3="NAN", "              ",CONCATENATE("$(", TEXT(SORTED_PRUNED_COMP!S3, "#,##0.00"), "\times)$"))</f>
        <v>$(0.98\times)$</v>
      </c>
      <c r="BQ3" s="18"/>
    </row>
    <row r="4" spans="2:69" x14ac:dyDescent="0.2">
      <c r="B4" s="9" t="str">
        <f>SORTED_PRUNED_COMP!B4</f>
        <v xml:space="preserve">  stereovision2</v>
      </c>
      <c r="C4" s="18"/>
      <c r="D4" s="9">
        <f>'Yosys+Odin-II'!AD4</f>
        <v>38455</v>
      </c>
      <c r="E4" s="18"/>
      <c r="F4" s="16" t="str">
        <f>IF(SORTED_PRUNED_COMP!C4="NAN", "              ",CONCATENATE("$(", TEXT(SORTED_PRUNED_COMP!C4, "#,##0.00"), "\times)$"))</f>
        <v>$(0.90\times)$</v>
      </c>
      <c r="G4" s="18"/>
      <c r="H4" s="9">
        <f>'Yosys+Odin-II'!AE4</f>
        <v>1</v>
      </c>
      <c r="I4" s="18"/>
      <c r="J4" s="9">
        <f>'Yosys+Odin-II'!H4</f>
        <v>3</v>
      </c>
      <c r="K4" s="18"/>
      <c r="L4" s="16" t="str">
        <f>IF(SORTED_PRUNED_COMP!E4="NAN", "              ",CONCATENATE("$(", TEXT(SORTED_PRUNED_COMP!E4, "#,##0.00"), "\times)$"))</f>
        <v>$(1.00\times)$</v>
      </c>
      <c r="M4" s="18"/>
      <c r="N4" s="9">
        <f>'Yosys+Odin-II'!P4</f>
        <v>149</v>
      </c>
      <c r="O4" s="18"/>
      <c r="P4" s="16" t="str">
        <f>IF(SORTED_PRUNED_COMP!F4="NAN", "              ",CONCATENATE("$(", TEXT(SORTED_PRUNED_COMP!F4, "#,##0.00"), "\times)$"))</f>
        <v>$(1.00\times)$</v>
      </c>
      <c r="Q4" s="18"/>
      <c r="R4" s="9">
        <f>'Yosys+Odin-II'!O4</f>
        <v>1519</v>
      </c>
      <c r="S4" s="18"/>
      <c r="T4" s="16" t="str">
        <f>IF(SORTED_PRUNED_COMP!G4="NAN", "              ",CONCATENATE("$(", TEXT(SORTED_PRUNED_COMP!G4, "#,##0.00"), "\times)$"))</f>
        <v>$(0.92\times)$</v>
      </c>
      <c r="U4" s="18"/>
      <c r="V4" s="9">
        <f>'Yosys+Odin-II'!R4</f>
        <v>302</v>
      </c>
      <c r="W4" s="18"/>
      <c r="X4" s="16" t="str">
        <f>IF(SORTED_PRUNED_COMP!H4="NAN", "              ",CONCATENATE("$(", TEXT(SORTED_PRUNED_COMP!H4, "#,##0.00"), "\times)$"))</f>
        <v>$(0.93\times)$</v>
      </c>
      <c r="Y4" s="18"/>
      <c r="Z4" s="9">
        <f>'Yosys+Odin-II'!Q4</f>
        <v>0</v>
      </c>
      <c r="AA4" s="18"/>
      <c r="AB4" s="16" t="str">
        <f>IF(SORTED_PRUNED_COMP!I4="NAN", "              ",CONCATENATE("$(", TEXT(SORTED_PRUNED_COMP!I4, "#,##0.00"), "\times)$"))</f>
        <v xml:space="preserve">              </v>
      </c>
      <c r="AC4" s="18"/>
      <c r="AD4" s="9">
        <f>'Yosys+Odin-II'!AZ4</f>
        <v>96</v>
      </c>
      <c r="AE4" s="18"/>
      <c r="AF4" s="16" t="str">
        <f>IF(SORTED_PRUNED_COMP!J4="NAN", "              ",CONCATENATE("$(", TEXT(SORTED_PRUNED_COMP!J4, "#,##0.00"), "\times)$"))</f>
        <v>$(1.20\times)$</v>
      </c>
      <c r="AG4" s="18"/>
      <c r="AH4" s="9">
        <f>'Yosys+Odin-II'!BA4</f>
        <v>438120</v>
      </c>
      <c r="AI4" s="18"/>
      <c r="AJ4" s="16" t="str">
        <f>IF(SORTED_PRUNED_COMP!K4="NAN", "              ",CONCATENATE("$(", TEXT(SORTED_PRUNED_COMP!K4, "#,##0.00"), "\times)$"))</f>
        <v>$(0.92\times)$</v>
      </c>
      <c r="AK4" s="18"/>
      <c r="AL4" s="9">
        <f>'Yosys+Odin-II'!BP4</f>
        <v>17.0686</v>
      </c>
      <c r="AM4" s="18"/>
      <c r="AN4" s="16" t="str">
        <f>IF(SORTED_PRUNED_COMP!L4="NAN", "              ",CONCATENATE("$(", TEXT(SORTED_PRUNED_COMP!L4, "#,##0.00"), "\times)$"))</f>
        <v>$(1.07\times)$</v>
      </c>
      <c r="AO4" s="18"/>
      <c r="AP4" s="9">
        <f>'Yosys+Odin-II'!F4</f>
        <v>3.62</v>
      </c>
      <c r="AQ4" s="18"/>
      <c r="AR4" s="16" t="str">
        <f>IF(SORTED_PRUNED_COMP!M4="NAN", "              ",CONCATENATE("$(", TEXT(SORTED_PRUNED_COMP!M4, "#,##0.00"), "\times)$"))</f>
        <v>$(2.94\times)$</v>
      </c>
      <c r="AS4" s="18"/>
      <c r="AT4" s="9">
        <f>'Yosys+Odin-II'!I4</f>
        <v>3.44</v>
      </c>
      <c r="AU4" s="18"/>
      <c r="AV4" s="16" t="str">
        <f>IF(SORTED_PRUNED_COMP!N4="NAN", "              ",CONCATENATE("$(", TEXT(SORTED_PRUNED_COMP!N4, "#,##0.00"), "\times)$"))</f>
        <v>$(0.67\times)$</v>
      </c>
      <c r="AW4" s="18"/>
      <c r="AX4" s="9">
        <f>'Yosys+Odin-II'!AM4</f>
        <v>15.17</v>
      </c>
      <c r="AY4" s="18"/>
      <c r="AZ4" s="16" t="str">
        <f>IF(SORTED_PRUNED_COMP!O4="NAN", "              ",CONCATENATE("$(", TEXT(SORTED_PRUNED_COMP!O4, "#,##0.00"), "\times)$"))</f>
        <v>$(0.69\times)$</v>
      </c>
      <c r="BA4" s="18"/>
      <c r="BB4" s="9">
        <f>'Yosys+Odin-II'!AO4</f>
        <v>35.15</v>
      </c>
      <c r="BC4" s="18"/>
      <c r="BD4" s="16" t="str">
        <f>IF(SORTED_PRUNED_COMP!P4="NAN", "              ",CONCATENATE("$(", TEXT(SORTED_PRUNED_COMP!P4, "#,##0.00"), "\times)$"))</f>
        <v>$(0.85\times)$</v>
      </c>
      <c r="BE4" s="18"/>
      <c r="BF4" s="9">
        <f>'Yosys+Odin-II'!BG4</f>
        <v>422.2</v>
      </c>
      <c r="BG4" s="18"/>
      <c r="BH4" s="16" t="str">
        <f>IF(SORTED_PRUNED_COMP!Q4="NAN", "              ",CONCATENATE("$(", TEXT(SORTED_PRUNED_COMP!Q4, "#,##0.00"), "\times)$"))</f>
        <v>$(0.88\times)$</v>
      </c>
      <c r="BI4" s="18"/>
      <c r="BJ4" s="9">
        <f>'Yosys+Odin-II'!D4</f>
        <v>626.45000000000005</v>
      </c>
      <c r="BK4" s="18"/>
      <c r="BL4" s="16" t="str">
        <f>IF(SORTED_PRUNED_COMP!R4="NAN", "              ",CONCATENATE("$(", TEXT(SORTED_PRUNED_COMP!R4, "#,##0.00"), "\times)$"))</f>
        <v>$(0.89\times)$</v>
      </c>
      <c r="BM4" s="18"/>
      <c r="BN4" s="9">
        <f>('Yosys+Odin-II'!Z4)/1000000</f>
        <v>1.435424</v>
      </c>
      <c r="BO4" s="18"/>
      <c r="BP4" s="16" t="str">
        <f>IF(SORTED_PRUNED_COMP!S4="NAN", "              ",CONCATENATE("$(", TEXT(SORTED_PRUNED_COMP!S4, "#,##0.00"), "\times)$"))</f>
        <v>$(0.97\times)$</v>
      </c>
      <c r="BQ4" s="18"/>
    </row>
    <row r="5" spans="2:69" x14ac:dyDescent="0.2">
      <c r="B5" s="9" t="str">
        <f>SORTED_PRUNED_COMP!B5</f>
        <v xml:space="preserve">  LU8PEEng</v>
      </c>
      <c r="C5" s="18"/>
      <c r="D5" s="9">
        <f>'Yosys+Odin-II'!AD5</f>
        <v>34679</v>
      </c>
      <c r="E5" s="18"/>
      <c r="F5" s="16" t="str">
        <f>IF(SORTED_PRUNED_COMP!C5="NAN", "              ",CONCATENATE("$(", TEXT(SORTED_PRUNED_COMP!C5, "#,##0.00"), "\times)$"))</f>
        <v>$(1.02\times)$</v>
      </c>
      <c r="G5" s="18"/>
      <c r="H5" s="9">
        <f>'Yosys+Odin-II'!AE5</f>
        <v>1</v>
      </c>
      <c r="I5" s="18"/>
      <c r="J5" s="9">
        <f>'Yosys+Odin-II'!H5</f>
        <v>100</v>
      </c>
      <c r="K5" s="18"/>
      <c r="L5" s="16" t="str">
        <f>IF(SORTED_PRUNED_COMP!E5="NAN", "              ",CONCATENATE("$(", TEXT(SORTED_PRUNED_COMP!E5, "#,##0.00"), "\times)$"))</f>
        <v>$(0.99\times)$</v>
      </c>
      <c r="M5" s="18"/>
      <c r="N5" s="9">
        <f>'Yosys+Odin-II'!P5</f>
        <v>114</v>
      </c>
      <c r="O5" s="18"/>
      <c r="P5" s="16" t="str">
        <f>IF(SORTED_PRUNED_COMP!F5="NAN", "              ",CONCATENATE("$(", TEXT(SORTED_PRUNED_COMP!F5, "#,##0.00"), "\times)$"))</f>
        <v>$(1.00\times)$</v>
      </c>
      <c r="Q5" s="18"/>
      <c r="R5" s="9">
        <f>'Yosys+Odin-II'!O5</f>
        <v>2150</v>
      </c>
      <c r="S5" s="18"/>
      <c r="T5" s="16" t="str">
        <f>IF(SORTED_PRUNED_COMP!G5="NAN", "              ",CONCATENATE("$(", TEXT(SORTED_PRUNED_COMP!G5, "#,##0.00"), "\times)$"))</f>
        <v>$(0.98\times)$</v>
      </c>
      <c r="U5" s="18"/>
      <c r="V5" s="9">
        <f>'Yosys+Odin-II'!R5</f>
        <v>8</v>
      </c>
      <c r="W5" s="18"/>
      <c r="X5" s="16" t="str">
        <f>IF(SORTED_PRUNED_COMP!H5="NAN", "              ",CONCATENATE("$(", TEXT(SORTED_PRUNED_COMP!H5, "#,##0.00"), "\times)$"))</f>
        <v>$(1.00\times)$</v>
      </c>
      <c r="Y5" s="18"/>
      <c r="Z5" s="9">
        <f>'Yosys+Odin-II'!Q5</f>
        <v>45</v>
      </c>
      <c r="AA5" s="18"/>
      <c r="AB5" s="16" t="str">
        <f>IF(SORTED_PRUNED_COMP!I5="NAN", "              ",CONCATENATE("$(", TEXT(SORTED_PRUNED_COMP!I5, "#,##0.00"), "\times)$"))</f>
        <v>$(1.02\times)$</v>
      </c>
      <c r="AC5" s="18"/>
      <c r="AD5" s="9">
        <f>'Yosys+Odin-II'!AZ5</f>
        <v>98</v>
      </c>
      <c r="AE5" s="18"/>
      <c r="AF5" s="16" t="str">
        <f>IF(SORTED_PRUNED_COMP!J5="NAN", "              ",CONCATENATE("$(", TEXT(SORTED_PRUNED_COMP!J5, "#,##0.00"), "\times)$"))</f>
        <v>$(1.02\times)$</v>
      </c>
      <c r="AG5" s="18"/>
      <c r="AH5" s="9">
        <f>'Yosys+Odin-II'!BA5</f>
        <v>333054</v>
      </c>
      <c r="AI5" s="18"/>
      <c r="AJ5" s="16" t="str">
        <f>IF(SORTED_PRUNED_COMP!K5="NAN", "              ",CONCATENATE("$(", TEXT(SORTED_PRUNED_COMP!K5, "#,##0.00"), "\times)$"))</f>
        <v>$(0.94\times)$</v>
      </c>
      <c r="AK5" s="18"/>
      <c r="AL5" s="9">
        <f>'Yosys+Odin-II'!BP5</f>
        <v>76.352800000000002</v>
      </c>
      <c r="AM5" s="18"/>
      <c r="AN5" s="16" t="str">
        <f>IF(SORTED_PRUNED_COMP!L5="NAN", "              ",CONCATENATE("$(", TEXT(SORTED_PRUNED_COMP!L5, "#,##0.00"), "\times)$"))</f>
        <v>$(0.99\times)$</v>
      </c>
      <c r="AO5" s="18"/>
      <c r="AP5" s="9">
        <f>'Yosys+Odin-II'!F5</f>
        <v>19.03</v>
      </c>
      <c r="AQ5" s="18"/>
      <c r="AR5" s="16" t="str">
        <f>IF(SORTED_PRUNED_COMP!M5="NAN", "              ",CONCATENATE("$(", TEXT(SORTED_PRUNED_COMP!M5, "#,##0.00"), "\times)$"))</f>
        <v>$(7.74\times)$</v>
      </c>
      <c r="AS5" s="18"/>
      <c r="AT5" s="9">
        <f>'Yosys+Odin-II'!I5</f>
        <v>65.989999999999995</v>
      </c>
      <c r="AU5" s="18"/>
      <c r="AV5" s="16" t="str">
        <f>IF(SORTED_PRUNED_COMP!N5="NAN", "              ",CONCATENATE("$(", TEXT(SORTED_PRUNED_COMP!N5, "#,##0.00"), "\times)$"))</f>
        <v>$(1.02\times)$</v>
      </c>
      <c r="AW5" s="18"/>
      <c r="AX5" s="9">
        <f>'Yosys+Odin-II'!AM5</f>
        <v>59.42</v>
      </c>
      <c r="AY5" s="18"/>
      <c r="AZ5" s="16" t="str">
        <f>IF(SORTED_PRUNED_COMP!O5="NAN", "              ",CONCATENATE("$(", TEXT(SORTED_PRUNED_COMP!O5, "#,##0.00"), "\times)$"))</f>
        <v>$(1.09\times)$</v>
      </c>
      <c r="BA5" s="18"/>
      <c r="BB5" s="9">
        <f>'Yosys+Odin-II'!AO5</f>
        <v>32.81</v>
      </c>
      <c r="BC5" s="18"/>
      <c r="BD5" s="16" t="str">
        <f>IF(SORTED_PRUNED_COMP!P5="NAN", "              ",CONCATENATE("$(", TEXT(SORTED_PRUNED_COMP!P5, "#,##0.00"), "\times)$"))</f>
        <v>$(0.87\times)$</v>
      </c>
      <c r="BE5" s="18"/>
      <c r="BF5" s="9">
        <f>'Yosys+Odin-II'!BG5</f>
        <v>218.57</v>
      </c>
      <c r="BG5" s="18"/>
      <c r="BH5" s="16" t="str">
        <f>IF(SORTED_PRUNED_COMP!Q5="NAN", "              ",CONCATENATE("$(", TEXT(SORTED_PRUNED_COMP!Q5, "#,##0.00"), "\times)$"))</f>
        <v>$(0.67\times)$</v>
      </c>
      <c r="BI5" s="18"/>
      <c r="BJ5" s="9">
        <f>'Yosys+Odin-II'!D5</f>
        <v>456.85</v>
      </c>
      <c r="BK5" s="18"/>
      <c r="BL5" s="16" t="str">
        <f>IF(SORTED_PRUNED_COMP!R5="NAN", "              ",CONCATENATE("$(", TEXT(SORTED_PRUNED_COMP!R5, "#,##0.00"), "\times)$"))</f>
        <v>$(0.83\times)$</v>
      </c>
      <c r="BM5" s="18"/>
      <c r="BN5" s="9">
        <f>('Yosys+Odin-II'!Z5)/1000000</f>
        <v>0.58187999999999995</v>
      </c>
      <c r="BO5" s="18"/>
      <c r="BP5" s="16" t="str">
        <f>IF(SORTED_PRUNED_COMP!S5="NAN", "              ",CONCATENATE("$(", TEXT(SORTED_PRUNED_COMP!S5, "#,##0.00"), "\times)$"))</f>
        <v>$(0.98\times)$</v>
      </c>
      <c r="BQ5" s="18"/>
    </row>
    <row r="6" spans="2:69" x14ac:dyDescent="0.2">
      <c r="B6" s="9" t="str">
        <f>SORTED_PRUNED_COMP!B6</f>
        <v xml:space="preserve">  bgm</v>
      </c>
      <c r="C6" s="18"/>
      <c r="D6" s="9">
        <f>'Yosys+Odin-II'!AD6</f>
        <v>34595</v>
      </c>
      <c r="E6" s="18"/>
      <c r="F6" s="16" t="str">
        <f>IF(SORTED_PRUNED_COMP!C6="NAN", "              ",CONCATENATE("$(", TEXT(SORTED_PRUNED_COMP!C6, "#,##0.00"), "\times)$"))</f>
        <v>$(1.02\times)$</v>
      </c>
      <c r="G6" s="18"/>
      <c r="H6" s="9">
        <f>'Yosys+Odin-II'!AE6</f>
        <v>1</v>
      </c>
      <c r="I6" s="18"/>
      <c r="J6" s="9">
        <f>'Yosys+Odin-II'!H6</f>
        <v>14</v>
      </c>
      <c r="K6" s="18"/>
      <c r="L6" s="16" t="str">
        <f>IF(SORTED_PRUNED_COMP!E6="NAN", "              ",CONCATENATE("$(", TEXT(SORTED_PRUNED_COMP!E6, "#,##0.00"), "\times)$"))</f>
        <v>$(1.00\times)$</v>
      </c>
      <c r="M6" s="18"/>
      <c r="N6" s="9">
        <f>'Yosys+Odin-II'!P6</f>
        <v>257</v>
      </c>
      <c r="O6" s="18"/>
      <c r="P6" s="16" t="str">
        <f>IF(SORTED_PRUNED_COMP!F6="NAN", "              ",CONCATENATE("$(", TEXT(SORTED_PRUNED_COMP!F6, "#,##0.00"), "\times)$"))</f>
        <v>$(1.00\times)$</v>
      </c>
      <c r="Q6" s="18"/>
      <c r="R6" s="9">
        <f>'Yosys+Odin-II'!O6</f>
        <v>2662</v>
      </c>
      <c r="S6" s="18"/>
      <c r="T6" s="16" t="str">
        <f>IF(SORTED_PRUNED_COMP!G6="NAN", "              ",CONCATENATE("$(", TEXT(SORTED_PRUNED_COMP!G6, "#,##0.00"), "\times)$"))</f>
        <v>$(0.97\times)$</v>
      </c>
      <c r="U6" s="18"/>
      <c r="V6" s="9">
        <f>'Yosys+Odin-II'!R6</f>
        <v>11</v>
      </c>
      <c r="W6" s="18"/>
      <c r="X6" s="16" t="str">
        <f>IF(SORTED_PRUNED_COMP!H6="NAN", "              ",CONCATENATE("$(", TEXT(SORTED_PRUNED_COMP!H6, "#,##0.00"), "\times)$"))</f>
        <v>$(1.00\times)$</v>
      </c>
      <c r="Y6" s="18"/>
      <c r="Z6" s="9">
        <f>'Yosys+Odin-II'!Q6</f>
        <v>0</v>
      </c>
      <c r="AA6" s="18"/>
      <c r="AB6" s="16" t="str">
        <f>IF(SORTED_PRUNED_COMP!I6="NAN", "              ",CONCATENATE("$(", TEXT(SORTED_PRUNED_COMP!I6, "#,##0.00"), "\times)$"))</f>
        <v xml:space="preserve">              </v>
      </c>
      <c r="AC6" s="18"/>
      <c r="AD6" s="9">
        <f>'Yosys+Odin-II'!AZ6</f>
        <v>76</v>
      </c>
      <c r="AE6" s="18"/>
      <c r="AF6" s="16" t="str">
        <f>IF(SORTED_PRUNED_COMP!J6="NAN", "              ",CONCATENATE("$(", TEXT(SORTED_PRUNED_COMP!J6, "#,##0.00"), "\times)$"))</f>
        <v>$(1.03\times)$</v>
      </c>
      <c r="AG6" s="18"/>
      <c r="AH6" s="9">
        <f>'Yosys+Odin-II'!BA6</f>
        <v>383081</v>
      </c>
      <c r="AI6" s="18"/>
      <c r="AJ6" s="16" t="str">
        <f>IF(SORTED_PRUNED_COMP!K6="NAN", "              ",CONCATENATE("$(", TEXT(SORTED_PRUNED_COMP!K6, "#,##0.00"), "\times)$"))</f>
        <v>$(0.96\times)$</v>
      </c>
      <c r="AK6" s="18"/>
      <c r="AL6" s="9">
        <f>'Yosys+Odin-II'!BP6</f>
        <v>19.276</v>
      </c>
      <c r="AM6" s="18"/>
      <c r="AN6" s="16" t="str">
        <f>IF(SORTED_PRUNED_COMP!L6="NAN", "              ",CONCATENATE("$(", TEXT(SORTED_PRUNED_COMP!L6, "#,##0.00"), "\times)$"))</f>
        <v>$(0.98\times)$</v>
      </c>
      <c r="AO6" s="18"/>
      <c r="AP6" s="9">
        <f>'Yosys+Odin-II'!F6</f>
        <v>21.62</v>
      </c>
      <c r="AQ6" s="18"/>
      <c r="AR6" s="16" t="str">
        <f>IF(SORTED_PRUNED_COMP!M6="NAN", "              ",CONCATENATE("$(", TEXT(SORTED_PRUNED_COMP!M6, "#,##0.00"), "\times)$"))</f>
        <v>$(7.35\times)$</v>
      </c>
      <c r="AS6" s="18"/>
      <c r="AT6" s="9">
        <f>'Yosys+Odin-II'!I6</f>
        <v>138.04</v>
      </c>
      <c r="AU6" s="18"/>
      <c r="AV6" s="16" t="str">
        <f>IF(SORTED_PRUNED_COMP!N6="NAN", "              ",CONCATENATE("$(", TEXT(SORTED_PRUNED_COMP!N6, "#,##0.00"), "\times)$"))</f>
        <v>$(0.85\times)$</v>
      </c>
      <c r="AW6" s="18"/>
      <c r="AX6" s="9">
        <f>'Yosys+Odin-II'!AM6</f>
        <v>61.16</v>
      </c>
      <c r="AY6" s="18"/>
      <c r="AZ6" s="16" t="str">
        <f>IF(SORTED_PRUNED_COMP!O6="NAN", "              ",CONCATENATE("$(", TEXT(SORTED_PRUNED_COMP!O6, "#,##0.00"), "\times)$"))</f>
        <v>$(1.24\times)$</v>
      </c>
      <c r="BA6" s="18"/>
      <c r="BB6" s="9">
        <f>'Yosys+Odin-II'!AO6</f>
        <v>35.880000000000003</v>
      </c>
      <c r="BC6" s="18"/>
      <c r="BD6" s="16" t="str">
        <f>IF(SORTED_PRUNED_COMP!P6="NAN", "              ",CONCATENATE("$(", TEXT(SORTED_PRUNED_COMP!P6, "#,##0.00"), "\times)$"))</f>
        <v>$(0.70\times)$</v>
      </c>
      <c r="BE6" s="18"/>
      <c r="BF6" s="9">
        <f>'Yosys+Odin-II'!BG6</f>
        <v>141.74</v>
      </c>
      <c r="BG6" s="18"/>
      <c r="BH6" s="16" t="str">
        <f>IF(SORTED_PRUNED_COMP!Q6="NAN", "              ",CONCATENATE("$(", TEXT(SORTED_PRUNED_COMP!Q6, "#,##0.00"), "\times)$"))</f>
        <v>$(1.00\times)$</v>
      </c>
      <c r="BI6" s="18"/>
      <c r="BJ6" s="9">
        <f>'Yosys+Odin-II'!D6</f>
        <v>462.54</v>
      </c>
      <c r="BK6" s="18"/>
      <c r="BL6" s="16" t="str">
        <f>IF(SORTED_PRUNED_COMP!R6="NAN", "              ",CONCATENATE("$(", TEXT(SORTED_PRUNED_COMP!R6, "#,##0.00"), "\times)$"))</f>
        <v>$(0.96\times)$</v>
      </c>
      <c r="BM6" s="18"/>
      <c r="BN6" s="9">
        <f>('Yosys+Odin-II'!Z6)/1000000</f>
        <v>0.65822400000000003</v>
      </c>
      <c r="BO6" s="18"/>
      <c r="BP6" s="16" t="str">
        <f>IF(SORTED_PRUNED_COMP!S6="NAN", "              ",CONCATENATE("$(", TEXT(SORTED_PRUNED_COMP!S6, "#,##0.00"), "\times)$"))</f>
        <v>$(0.98\times)$</v>
      </c>
      <c r="BQ6" s="18"/>
    </row>
    <row r="7" spans="2:69" x14ac:dyDescent="0.2">
      <c r="B7" s="9" t="str">
        <f>SORTED_PRUNED_COMP!B7</f>
        <v xml:space="preserve">  stereovision0</v>
      </c>
      <c r="C7" s="18"/>
      <c r="D7" s="9">
        <f>'Yosys+Odin-II'!AD7</f>
        <v>21554</v>
      </c>
      <c r="E7" s="18"/>
      <c r="F7" s="16" t="str">
        <f>IF(SORTED_PRUNED_COMP!C7="NAN", "              ",CONCATENATE("$(", TEXT(SORTED_PRUNED_COMP!C7, "#,##0.00"), "\times)$"))</f>
        <v>$(0.99\times)$</v>
      </c>
      <c r="G7" s="18"/>
      <c r="H7" s="9">
        <f>'Yosys+Odin-II'!AE7</f>
        <v>1</v>
      </c>
      <c r="I7" s="18"/>
      <c r="J7" s="9">
        <f>'Yosys+Odin-II'!H7</f>
        <v>5</v>
      </c>
      <c r="K7" s="18"/>
      <c r="L7" s="16" t="str">
        <f>IF(SORTED_PRUNED_COMP!E7="NAN", "              ",CONCATENATE("$(", TEXT(SORTED_PRUNED_COMP!E7, "#,##0.00"), "\times)$"))</f>
        <v>$(1.00\times)$</v>
      </c>
      <c r="M7" s="18"/>
      <c r="N7" s="9">
        <f>'Yosys+Odin-II'!P7</f>
        <v>169</v>
      </c>
      <c r="O7" s="18"/>
      <c r="P7" s="16" t="str">
        <f>IF(SORTED_PRUNED_COMP!F7="NAN", "              ",CONCATENATE("$(", TEXT(SORTED_PRUNED_COMP!F7, "#,##0.00"), "\times)$"))</f>
        <v>$(1.08\times)$</v>
      </c>
      <c r="Q7" s="18"/>
      <c r="R7" s="9">
        <f>'Yosys+Odin-II'!O7</f>
        <v>698</v>
      </c>
      <c r="S7" s="18"/>
      <c r="T7" s="16" t="str">
        <f>IF(SORTED_PRUNED_COMP!G7="NAN", "              ",CONCATENATE("$(", TEXT(SORTED_PRUNED_COMP!G7, "#,##0.00"), "\times)$"))</f>
        <v>$(0.99\times)$</v>
      </c>
      <c r="U7" s="18"/>
      <c r="V7" s="9">
        <f>'Yosys+Odin-II'!R7</f>
        <v>0</v>
      </c>
      <c r="W7" s="18"/>
      <c r="X7" s="16" t="str">
        <f>IF(SORTED_PRUNED_COMP!H7="NAN", "              ",CONCATENATE("$(", TEXT(SORTED_PRUNED_COMP!H7, "#,##0.00"), "\times)$"))</f>
        <v xml:space="preserve">              </v>
      </c>
      <c r="Y7" s="18"/>
      <c r="Z7" s="9">
        <f>'Yosys+Odin-II'!Q7</f>
        <v>0</v>
      </c>
      <c r="AA7" s="18"/>
      <c r="AB7" s="16" t="str">
        <f>IF(SORTED_PRUNED_COMP!I7="NAN", "              ",CONCATENATE("$(", TEXT(SORTED_PRUNED_COMP!I7, "#,##0.00"), "\times)$"))</f>
        <v xml:space="preserve">              </v>
      </c>
      <c r="AC7" s="18"/>
      <c r="AD7" s="9">
        <f>'Yosys+Odin-II'!AZ7</f>
        <v>50</v>
      </c>
      <c r="AE7" s="18"/>
      <c r="AF7" s="16" t="str">
        <f>IF(SORTED_PRUNED_COMP!J7="NAN", "              ",CONCATENATE("$(", TEXT(SORTED_PRUNED_COMP!J7, "#,##0.00"), "\times)$"))</f>
        <v>$(1.00\times)$</v>
      </c>
      <c r="AG7" s="18"/>
      <c r="AH7" s="9">
        <f>'Yosys+Odin-II'!BA7</f>
        <v>62403</v>
      </c>
      <c r="AI7" s="18"/>
      <c r="AJ7" s="16" t="str">
        <f>IF(SORTED_PRUNED_COMP!K7="NAN", "              ",CONCATENATE("$(", TEXT(SORTED_PRUNED_COMP!K7, "#,##0.00"), "\times)$"))</f>
        <v>$(1.00\times)$</v>
      </c>
      <c r="AK7" s="18"/>
      <c r="AL7" s="9">
        <f>'Yosys+Odin-II'!BP7</f>
        <v>3.9947599999999999</v>
      </c>
      <c r="AM7" s="18"/>
      <c r="AN7" s="16" t="str">
        <f>IF(SORTED_PRUNED_COMP!L7="NAN", "              ",CONCATENATE("$(", TEXT(SORTED_PRUNED_COMP!L7, "#,##0.00"), "\times)$"))</f>
        <v>$(1.08\times)$</v>
      </c>
      <c r="AO7" s="18"/>
      <c r="AP7" s="9">
        <f>'Yosys+Odin-II'!F7</f>
        <v>3.18</v>
      </c>
      <c r="AQ7" s="18"/>
      <c r="AR7" s="16" t="str">
        <f>IF(SORTED_PRUNED_COMP!M7="NAN", "              ",CONCATENATE("$(", TEXT(SORTED_PRUNED_COMP!M7, "#,##0.00"), "\times)$"))</f>
        <v>$(2.92\times)$</v>
      </c>
      <c r="AS7" s="18"/>
      <c r="AT7" s="9">
        <f>'Yosys+Odin-II'!I7</f>
        <v>4.51</v>
      </c>
      <c r="AU7" s="18"/>
      <c r="AV7" s="16" t="str">
        <f>IF(SORTED_PRUNED_COMP!N7="NAN", "              ",CONCATENATE("$(", TEXT(SORTED_PRUNED_COMP!N7, "#,##0.00"), "\times)$"))</f>
        <v>$(0.81\times)$</v>
      </c>
      <c r="AW7" s="18"/>
      <c r="AX7" s="9">
        <f>'Yosys+Odin-II'!AM7</f>
        <v>6.47</v>
      </c>
      <c r="AY7" s="18"/>
      <c r="AZ7" s="16" t="str">
        <f>IF(SORTED_PRUNED_COMP!O7="NAN", "              ",CONCATENATE("$(", TEXT(SORTED_PRUNED_COMP!O7, "#,##0.00"), "\times)$"))</f>
        <v>$(1.00\times)$</v>
      </c>
      <c r="BA7" s="18"/>
      <c r="BB7" s="9">
        <f>'Yosys+Odin-II'!AO7</f>
        <v>6.07</v>
      </c>
      <c r="BC7" s="18"/>
      <c r="BD7" s="16" t="str">
        <f>IF(SORTED_PRUNED_COMP!P7="NAN", "              ",CONCATENATE("$(", TEXT(SORTED_PRUNED_COMP!P7, "#,##0.00"), "\times)$"))</f>
        <v>$(1.08\times)$</v>
      </c>
      <c r="BE7" s="18"/>
      <c r="BF7" s="9">
        <f>'Yosys+Odin-II'!BG7</f>
        <v>14.49</v>
      </c>
      <c r="BG7" s="18"/>
      <c r="BH7" s="16" t="str">
        <f>IF(SORTED_PRUNED_COMP!Q7="NAN", "              ",CONCATENATE("$(", TEXT(SORTED_PRUNED_COMP!Q7, "#,##0.00"), "\times)$"))</f>
        <v>$(1.02\times)$</v>
      </c>
      <c r="BI7" s="18"/>
      <c r="BJ7" s="9">
        <f>'Yosys+Odin-II'!D7</f>
        <v>47.4</v>
      </c>
      <c r="BK7" s="18"/>
      <c r="BL7" s="16" t="str">
        <f>IF(SORTED_PRUNED_COMP!R7="NAN", "              ",CONCATENATE("$(", TEXT(SORTED_PRUNED_COMP!R7, "#,##0.00"), "\times)$"))</f>
        <v>$(1.00\times)$</v>
      </c>
      <c r="BM7" s="18"/>
      <c r="BN7" s="9">
        <f>('Yosys+Odin-II'!Z7)/1000000</f>
        <v>0.23338800000000001</v>
      </c>
      <c r="BO7" s="18"/>
      <c r="BP7" s="16" t="str">
        <f>IF(SORTED_PRUNED_COMP!S7="NAN", "              ",CONCATENATE("$(", TEXT(SORTED_PRUNED_COMP!S7, "#,##0.00"), "\times)$"))</f>
        <v>$(0.98\times)$</v>
      </c>
      <c r="BQ7" s="18"/>
    </row>
    <row r="8" spans="2:69" x14ac:dyDescent="0.2">
      <c r="B8" s="9" t="str">
        <f>SORTED_PRUNED_COMP!B8</f>
        <v xml:space="preserve">  stereovision1</v>
      </c>
      <c r="C8" s="18"/>
      <c r="D8" s="9">
        <f>'Yosys+Odin-II'!AD8</f>
        <v>19355</v>
      </c>
      <c r="E8" s="18"/>
      <c r="F8" s="16" t="str">
        <f>IF(SORTED_PRUNED_COMP!C8="NAN", "              ",CONCATENATE("$(", TEXT(SORTED_PRUNED_COMP!C8, "#,##0.00"), "\times)$"))</f>
        <v>$(0.99\times)$</v>
      </c>
      <c r="G8" s="18"/>
      <c r="H8" s="9">
        <f>'Yosys+Odin-II'!AE8</f>
        <v>1</v>
      </c>
      <c r="I8" s="18"/>
      <c r="J8" s="9">
        <f>'Yosys+Odin-II'!H8</f>
        <v>3</v>
      </c>
      <c r="K8" s="18"/>
      <c r="L8" s="16" t="str">
        <f>IF(SORTED_PRUNED_COMP!E8="NAN", "              ",CONCATENATE("$(", TEXT(SORTED_PRUNED_COMP!E8, "#,##0.00"), "\times)$"))</f>
        <v>$(1.00\times)$</v>
      </c>
      <c r="M8" s="18"/>
      <c r="N8" s="9">
        <f>'Yosys+Odin-II'!P8</f>
        <v>115</v>
      </c>
      <c r="O8" s="18"/>
      <c r="P8" s="16" t="str">
        <f>IF(SORTED_PRUNED_COMP!F8="NAN", "              ",CONCATENATE("$(", TEXT(SORTED_PRUNED_COMP!F8, "#,##0.00"), "\times)$"))</f>
        <v>$(1.00\times)$</v>
      </c>
      <c r="Q8" s="18"/>
      <c r="R8" s="9">
        <f>'Yosys+Odin-II'!O8</f>
        <v>697</v>
      </c>
      <c r="S8" s="18"/>
      <c r="T8" s="16" t="str">
        <f>IF(SORTED_PRUNED_COMP!G8="NAN", "              ",CONCATENATE("$(", TEXT(SORTED_PRUNED_COMP!G8, "#,##0.00"), "\times)$"))</f>
        <v>$(1.03\times)$</v>
      </c>
      <c r="U8" s="18"/>
      <c r="V8" s="9">
        <f>'Yosys+Odin-II'!R8</f>
        <v>40</v>
      </c>
      <c r="W8" s="18"/>
      <c r="X8" s="16" t="str">
        <f>IF(SORTED_PRUNED_COMP!H8="NAN", "              ",CONCATENATE("$(", TEXT(SORTED_PRUNED_COMP!H8, "#,##0.00"), "\times)$"))</f>
        <v>$(1.00\times)$</v>
      </c>
      <c r="Y8" s="18"/>
      <c r="Z8" s="9">
        <f>'Yosys+Odin-II'!Q8</f>
        <v>0</v>
      </c>
      <c r="AA8" s="18"/>
      <c r="AB8" s="16" t="str">
        <f>IF(SORTED_PRUNED_COMP!I8="NAN", "              ",CONCATENATE("$(", TEXT(SORTED_PRUNED_COMP!I8, "#,##0.00"), "\times)$"))</f>
        <v xml:space="preserve">              </v>
      </c>
      <c r="AC8" s="18"/>
      <c r="AD8" s="9">
        <f>'Yosys+Odin-II'!AZ8</f>
        <v>84</v>
      </c>
      <c r="AE8" s="18"/>
      <c r="AF8" s="16" t="str">
        <f>IF(SORTED_PRUNED_COMP!J8="NAN", "              ",CONCATENATE("$(", TEXT(SORTED_PRUNED_COMP!J8, "#,##0.00"), "\times)$"))</f>
        <v>$(1.02\times)$</v>
      </c>
      <c r="AG8" s="18"/>
      <c r="AH8" s="9">
        <f>'Yosys+Odin-II'!BA8</f>
        <v>135161</v>
      </c>
      <c r="AI8" s="18"/>
      <c r="AJ8" s="16" t="str">
        <f>IF(SORTED_PRUNED_COMP!K8="NAN", "              ",CONCATENATE("$(", TEXT(SORTED_PRUNED_COMP!K8, "#,##0.00"), "\times)$"))</f>
        <v>$(1.00\times)$</v>
      </c>
      <c r="AK8" s="18"/>
      <c r="AL8" s="9">
        <f>'Yosys+Odin-II'!BP8</f>
        <v>5.9595500000000001</v>
      </c>
      <c r="AM8" s="18"/>
      <c r="AN8" s="16" t="str">
        <f>IF(SORTED_PRUNED_COMP!L8="NAN", "              ",CONCATENATE("$(", TEXT(SORTED_PRUNED_COMP!L8, "#,##0.00"), "\times)$"))</f>
        <v>$(1.13\times)$</v>
      </c>
      <c r="AO8" s="18"/>
      <c r="AP8" s="9">
        <f>'Yosys+Odin-II'!F8</f>
        <v>3.36</v>
      </c>
      <c r="AQ8" s="18"/>
      <c r="AR8" s="16" t="str">
        <f>IF(SORTED_PRUNED_COMP!M8="NAN", "              ",CONCATENATE("$(", TEXT(SORTED_PRUNED_COMP!M8, "#,##0.00"), "\times)$"))</f>
        <v>$(3.43\times)$</v>
      </c>
      <c r="AS8" s="18"/>
      <c r="AT8" s="9">
        <f>'Yosys+Odin-II'!I8</f>
        <v>6.83</v>
      </c>
      <c r="AU8" s="18"/>
      <c r="AV8" s="16" t="str">
        <f>IF(SORTED_PRUNED_COMP!N8="NAN", "              ",CONCATENATE("$(", TEXT(SORTED_PRUNED_COMP!N8, "#,##0.00"), "\times)$"))</f>
        <v>$(0.25\times)$</v>
      </c>
      <c r="AW8" s="18"/>
      <c r="AX8" s="9">
        <f>'Yosys+Odin-II'!AM8</f>
        <v>6.85</v>
      </c>
      <c r="AY8" s="18"/>
      <c r="AZ8" s="16" t="str">
        <f>IF(SORTED_PRUNED_COMP!O8="NAN", "              ",CONCATENATE("$(", TEXT(SORTED_PRUNED_COMP!O8, "#,##0.00"), "\times)$"))</f>
        <v>$(1.01\times)$</v>
      </c>
      <c r="BA8" s="18"/>
      <c r="BB8" s="9">
        <f>'Yosys+Odin-II'!AO8</f>
        <v>7.04</v>
      </c>
      <c r="BC8" s="18"/>
      <c r="BD8" s="16" t="str">
        <f>IF(SORTED_PRUNED_COMP!P8="NAN", "              ",CONCATENATE("$(", TEXT(SORTED_PRUNED_COMP!P8, "#,##0.00"), "\times)$"))</f>
        <v>$(0.96\times)$</v>
      </c>
      <c r="BE8" s="18"/>
      <c r="BF8" s="9">
        <f>'Yosys+Odin-II'!BG8</f>
        <v>78.33</v>
      </c>
      <c r="BG8" s="18"/>
      <c r="BH8" s="16" t="str">
        <f>IF(SORTED_PRUNED_COMP!Q8="NAN", "              ",CONCATENATE("$(", TEXT(SORTED_PRUNED_COMP!Q8, "#,##0.00"), "\times)$"))</f>
        <v>$(0.91\times)$</v>
      </c>
      <c r="BI8" s="18"/>
      <c r="BJ8" s="9">
        <f>'Yosys+Odin-II'!D8</f>
        <v>121.99</v>
      </c>
      <c r="BK8" s="18"/>
      <c r="BL8" s="16" t="str">
        <f>IF(SORTED_PRUNED_COMP!R8="NAN", "              ",CONCATENATE("$(", TEXT(SORTED_PRUNED_COMP!R8, "#,##0.00"), "\times)$"))</f>
        <v>$(0.81\times)$</v>
      </c>
      <c r="BM8" s="18"/>
      <c r="BN8" s="9">
        <f>('Yosys+Odin-II'!Z8)/1000000</f>
        <v>0.28066000000000002</v>
      </c>
      <c r="BO8" s="18"/>
      <c r="BP8" s="16" t="str">
        <f>IF(SORTED_PRUNED_COMP!S8="NAN", "              ",CONCATENATE("$(", TEXT(SORTED_PRUNED_COMP!S8, "#,##0.00"), "\times)$"))</f>
        <v>$(0.97\times)$</v>
      </c>
      <c r="BQ8" s="18"/>
    </row>
    <row r="9" spans="2:69" x14ac:dyDescent="0.2">
      <c r="B9" s="9" t="str">
        <f>SORTED_PRUNED_COMP!B9</f>
        <v xml:space="preserve">  arm_core</v>
      </c>
      <c r="C9" s="18"/>
      <c r="D9" s="9">
        <f>'Yosys+Odin-II'!AD9</f>
        <v>14087</v>
      </c>
      <c r="E9" s="18"/>
      <c r="F9" s="16" t="str">
        <f>IF(SORTED_PRUNED_COMP!C9="NAN", "              ",CONCATENATE("$(", TEXT(SORTED_PRUNED_COMP!C9, "#,##0.00"), "\times)$"))</f>
        <v>$(0.78\times)$</v>
      </c>
      <c r="G9" s="18"/>
      <c r="H9" s="9">
        <f>'Yosys+Odin-II'!AE9</f>
        <v>1</v>
      </c>
      <c r="I9" s="18"/>
      <c r="J9" s="9">
        <f>'Yosys+Odin-II'!H9</f>
        <v>20</v>
      </c>
      <c r="K9" s="18"/>
      <c r="L9" s="16" t="str">
        <f>IF(SORTED_PRUNED_COMP!E9="NAN", "              ",CONCATENATE("$(", TEXT(SORTED_PRUNED_COMP!E9, "#,##0.00"), "\times)$"))</f>
        <v>$(1.11\times)$</v>
      </c>
      <c r="M9" s="18"/>
      <c r="N9" s="9">
        <f>'Yosys+Odin-II'!P9</f>
        <v>133</v>
      </c>
      <c r="O9" s="18"/>
      <c r="P9" s="16" t="str">
        <f>IF(SORTED_PRUNED_COMP!F9="NAN", "              ",CONCATENATE("$(", TEXT(SORTED_PRUNED_COMP!F9, "#,##0.00"), "\times)$"))</f>
        <v>$(1.00\times)$</v>
      </c>
      <c r="Q9" s="18"/>
      <c r="R9" s="9">
        <f>'Yosys+Odin-II'!O9</f>
        <v>869</v>
      </c>
      <c r="S9" s="18"/>
      <c r="T9" s="16" t="str">
        <f>IF(SORTED_PRUNED_COMP!G9="NAN", "              ",CONCATENATE("$(", TEXT(SORTED_PRUNED_COMP!G9, "#,##0.00"), "\times)$"))</f>
        <v>$(0.86\times)$</v>
      </c>
      <c r="U9" s="18"/>
      <c r="V9" s="9">
        <f>'Yosys+Odin-II'!R9</f>
        <v>0</v>
      </c>
      <c r="W9" s="18"/>
      <c r="X9" s="16" t="str">
        <f>IF(SORTED_PRUNED_COMP!H9="NAN", "              ",CONCATENATE("$(", TEXT(SORTED_PRUNED_COMP!H9, "#,##0.00"), "\times)$"))</f>
        <v xml:space="preserve">              </v>
      </c>
      <c r="Y9" s="18"/>
      <c r="Z9" s="9">
        <f>'Yosys+Odin-II'!Q9</f>
        <v>25</v>
      </c>
      <c r="AA9" s="18"/>
      <c r="AB9" s="16" t="str">
        <f>IF(SORTED_PRUNED_COMP!I9="NAN", "              ",CONCATENATE("$(", TEXT(SORTED_PRUNED_COMP!I9, "#,##0.00"), "\times)$"))</f>
        <v>$(1.04\times)$</v>
      </c>
      <c r="AC9" s="18"/>
      <c r="AD9" s="9">
        <f>'Yosys+Odin-II'!AZ9</f>
        <v>114</v>
      </c>
      <c r="AE9" s="18"/>
      <c r="AF9" s="16" t="str">
        <f>IF(SORTED_PRUNED_COMP!J9="NAN", "              ",CONCATENATE("$(", TEXT(SORTED_PRUNED_COMP!J9, "#,##0.00"), "\times)$"))</f>
        <v>$(1.02\times)$</v>
      </c>
      <c r="AG9" s="18"/>
      <c r="AH9" s="9">
        <f>'Yosys+Odin-II'!BA9</f>
        <v>183533</v>
      </c>
      <c r="AI9" s="18"/>
      <c r="AJ9" s="16" t="str">
        <f>IF(SORTED_PRUNED_COMP!K9="NAN", "              ",CONCATENATE("$(", TEXT(SORTED_PRUNED_COMP!K9, "#,##0.00"), "\times)$"))</f>
        <v>$(0.91\times)$</v>
      </c>
      <c r="AK9" s="18"/>
      <c r="AL9" s="9">
        <f>'Yosys+Odin-II'!BP9</f>
        <v>22.7849</v>
      </c>
      <c r="AM9" s="18"/>
      <c r="AN9" s="16" t="str">
        <f>IF(SORTED_PRUNED_COMP!L9="NAN", "              ",CONCATENATE("$(", TEXT(SORTED_PRUNED_COMP!L9, "#,##0.00"), "\times)$"))</f>
        <v>$(1.24\times)$</v>
      </c>
      <c r="AO9" s="18"/>
      <c r="AP9" s="9">
        <f>'Yosys+Odin-II'!F9</f>
        <v>8.77</v>
      </c>
      <c r="AQ9" s="18"/>
      <c r="AR9" s="16" t="str">
        <f>IF(SORTED_PRUNED_COMP!M9="NAN", "              ",CONCATENATE("$(", TEXT(SORTED_PRUNED_COMP!M9, "#,##0.00"), "\times)$"))</f>
        <v>$(7.97\times)$</v>
      </c>
      <c r="AS9" s="18"/>
      <c r="AT9" s="9">
        <f>'Yosys+Odin-II'!I9</f>
        <v>31.22</v>
      </c>
      <c r="AU9" s="18"/>
      <c r="AV9" s="16" t="str">
        <f>IF(SORTED_PRUNED_COMP!N9="NAN", "              ",CONCATENATE("$(", TEXT(SORTED_PRUNED_COMP!N9, "#,##0.00"), "\times)$"))</f>
        <v>$(0.60\times)$</v>
      </c>
      <c r="AW9" s="18"/>
      <c r="AX9" s="9">
        <f>'Yosys+Odin-II'!AM9</f>
        <v>28.72</v>
      </c>
      <c r="AY9" s="18"/>
      <c r="AZ9" s="16" t="str">
        <f>IF(SORTED_PRUNED_COMP!O9="NAN", "              ",CONCATENATE("$(", TEXT(SORTED_PRUNED_COMP!O9, "#,##0.00"), "\times)$"))</f>
        <v>$(1.42\times)$</v>
      </c>
      <c r="BA9" s="18"/>
      <c r="BB9" s="9">
        <f>'Yosys+Odin-II'!AO9</f>
        <v>10.79</v>
      </c>
      <c r="BC9" s="18"/>
      <c r="BD9" s="16" t="str">
        <f>IF(SORTED_PRUNED_COMP!P9="NAN", "              ",CONCATENATE("$(", TEXT(SORTED_PRUNED_COMP!P9, "#,##0.00"), "\times)$"))</f>
        <v>$(0.90\times)$</v>
      </c>
      <c r="BE9" s="18"/>
      <c r="BF9" s="9">
        <f>'Yosys+Odin-II'!BG9</f>
        <v>120.44</v>
      </c>
      <c r="BG9" s="18"/>
      <c r="BH9" s="16" t="str">
        <f>IF(SORTED_PRUNED_COMP!Q9="NAN", "              ",CONCATENATE("$(", TEXT(SORTED_PRUNED_COMP!Q9, "#,##0.00"), "\times)$"))</f>
        <v>$(0.98\times)$</v>
      </c>
      <c r="BI9" s="18"/>
      <c r="BJ9" s="9">
        <f>'Yosys+Odin-II'!D9</f>
        <v>224.17</v>
      </c>
      <c r="BK9" s="18"/>
      <c r="BL9" s="16" t="str">
        <f>IF(SORTED_PRUNED_COMP!R9="NAN", "              ",CONCATENATE("$(", TEXT(SORTED_PRUNED_COMP!R9, "#,##0.00"), "\times)$"))</f>
        <v>$(0.89\times)$</v>
      </c>
      <c r="BM9" s="18"/>
      <c r="BN9" s="9">
        <f>('Yosys+Odin-II'!Z9)/1000000</f>
        <v>0.24251600000000001</v>
      </c>
      <c r="BO9" s="18"/>
      <c r="BP9" s="16" t="str">
        <f>IF(SORTED_PRUNED_COMP!S9="NAN", "              ",CONCATENATE("$(", TEXT(SORTED_PRUNED_COMP!S9, "#,##0.00"), "\times)$"))</f>
        <v>$(0.88\times)$</v>
      </c>
      <c r="BQ9" s="18"/>
    </row>
    <row r="10" spans="2:69" x14ac:dyDescent="0.2">
      <c r="B10" s="9" t="str">
        <f>SORTED_PRUNED_COMP!B10</f>
        <v xml:space="preserve">  blob_merge</v>
      </c>
      <c r="C10" s="18"/>
      <c r="D10" s="9">
        <f>'Yosys+Odin-II'!AD10</f>
        <v>10163</v>
      </c>
      <c r="E10" s="18"/>
      <c r="F10" s="16" t="str">
        <f>IF(SORTED_PRUNED_COMP!C10="NAN", "              ",CONCATENATE("$(", TEXT(SORTED_PRUNED_COMP!C10, "#,##0.00"), "\times)$"))</f>
        <v>$(0.90\times)$</v>
      </c>
      <c r="G10" s="18"/>
      <c r="H10" s="9">
        <f>'Yosys+Odin-II'!AE10</f>
        <v>1</v>
      </c>
      <c r="I10" s="18"/>
      <c r="J10" s="9">
        <f>'Yosys+Odin-II'!H10</f>
        <v>5</v>
      </c>
      <c r="K10" s="18"/>
      <c r="L10" s="16" t="str">
        <f>IF(SORTED_PRUNED_COMP!E10="NAN", "              ",CONCATENATE("$(", TEXT(SORTED_PRUNED_COMP!E10, "#,##0.00"), "\times)$"))</f>
        <v>$(1.00\times)$</v>
      </c>
      <c r="M10" s="18"/>
      <c r="N10" s="9">
        <f>'Yosys+Odin-II'!P10</f>
        <v>36</v>
      </c>
      <c r="O10" s="18"/>
      <c r="P10" s="16" t="str">
        <f>IF(SORTED_PRUNED_COMP!F10="NAN", "              ",CONCATENATE("$(", TEXT(SORTED_PRUNED_COMP!F10, "#,##0.00"), "\times)$"))</f>
        <v>$(1.00\times)$</v>
      </c>
      <c r="Q10" s="18"/>
      <c r="R10" s="9">
        <f>'Yosys+Odin-II'!O10</f>
        <v>514</v>
      </c>
      <c r="S10" s="18"/>
      <c r="T10" s="16" t="str">
        <f>IF(SORTED_PRUNED_COMP!G10="NAN", "              ",CONCATENATE("$(", TEXT(SORTED_PRUNED_COMP!G10, "#,##0.00"), "\times)$"))</f>
        <v>$(0.83\times)$</v>
      </c>
      <c r="U10" s="18"/>
      <c r="V10" s="9">
        <f>'Yosys+Odin-II'!R10</f>
        <v>0</v>
      </c>
      <c r="W10" s="18"/>
      <c r="X10" s="16" t="str">
        <f>IF(SORTED_PRUNED_COMP!H10="NAN", "              ",CONCATENATE("$(", TEXT(SORTED_PRUNED_COMP!H10, "#,##0.00"), "\times)$"))</f>
        <v xml:space="preserve">              </v>
      </c>
      <c r="Y10" s="18"/>
      <c r="Z10" s="9">
        <f>'Yosys+Odin-II'!Q10</f>
        <v>0</v>
      </c>
      <c r="AA10" s="18"/>
      <c r="AB10" s="16" t="str">
        <f>IF(SORTED_PRUNED_COMP!I10="NAN", "              ",CONCATENATE("$(", TEXT(SORTED_PRUNED_COMP!I10, "#,##0.00"), "\times)$"))</f>
        <v xml:space="preserve">              </v>
      </c>
      <c r="AC10" s="18"/>
      <c r="AD10" s="9">
        <f>'Yosys+Odin-II'!AZ10</f>
        <v>62</v>
      </c>
      <c r="AE10" s="18"/>
      <c r="AF10" s="16" t="str">
        <f>IF(SORTED_PRUNED_COMP!J10="NAN", "              ",CONCATENATE("$(", TEXT(SORTED_PRUNED_COMP!J10, "#,##0.00"), "\times)$"))</f>
        <v>$(1.00\times)$</v>
      </c>
      <c r="AG10" s="18"/>
      <c r="AH10" s="9">
        <f>'Yosys+Odin-II'!BA10</f>
        <v>60762</v>
      </c>
      <c r="AI10" s="18"/>
      <c r="AJ10" s="16" t="str">
        <f>IF(SORTED_PRUNED_COMP!K10="NAN", "              ",CONCATENATE("$(", TEXT(SORTED_PRUNED_COMP!K10, "#,##0.00"), "\times)$"))</f>
        <v>$(0.82\times)$</v>
      </c>
      <c r="AK10" s="18"/>
      <c r="AL10" s="9">
        <f>'Yosys+Odin-II'!BP10</f>
        <v>14.983499999999999</v>
      </c>
      <c r="AM10" s="18"/>
      <c r="AN10" s="16" t="str">
        <f>IF(SORTED_PRUNED_COMP!L10="NAN", "              ",CONCATENATE("$(", TEXT(SORTED_PRUNED_COMP!L10, "#,##0.00"), "\times)$"))</f>
        <v>$(1.00\times)$</v>
      </c>
      <c r="AO10" s="18"/>
      <c r="AP10" s="9">
        <f>'Yosys+Odin-II'!F10</f>
        <v>1.99</v>
      </c>
      <c r="AQ10" s="18"/>
      <c r="AR10" s="16" t="str">
        <f>IF(SORTED_PRUNED_COMP!M10="NAN", "              ",CONCATENATE("$(", TEXT(SORTED_PRUNED_COMP!M10, "#,##0.00"), "\times)$"))</f>
        <v>$(5.85\times)$</v>
      </c>
      <c r="AS10" s="18"/>
      <c r="AT10" s="9">
        <f>'Yosys+Odin-II'!I10</f>
        <v>4.1900000000000004</v>
      </c>
      <c r="AU10" s="18"/>
      <c r="AV10" s="16" t="str">
        <f>IF(SORTED_PRUNED_COMP!N10="NAN", "              ",CONCATENATE("$(", TEXT(SORTED_PRUNED_COMP!N10, "#,##0.00"), "\times)$"))</f>
        <v>$(0.13\times)$</v>
      </c>
      <c r="AW10" s="18"/>
      <c r="AX10" s="9">
        <f>'Yosys+Odin-II'!AM10</f>
        <v>10.49</v>
      </c>
      <c r="AY10" s="18"/>
      <c r="AZ10" s="16" t="str">
        <f>IF(SORTED_PRUNED_COMP!O10="NAN", "              ",CONCATENATE("$(", TEXT(SORTED_PRUNED_COMP!O10, "#,##0.00"), "\times)$"))</f>
        <v>$(0.85\times)$</v>
      </c>
      <c r="BA10" s="18"/>
      <c r="BB10" s="9">
        <f>'Yosys+Odin-II'!AO10</f>
        <v>4.2300000000000004</v>
      </c>
      <c r="BC10" s="18"/>
      <c r="BD10" s="16" t="str">
        <f>IF(SORTED_PRUNED_COMP!P10="NAN", "              ",CONCATENATE("$(", TEXT(SORTED_PRUNED_COMP!P10, "#,##0.00"), "\times)$"))</f>
        <v>$(0.84\times)$</v>
      </c>
      <c r="BE10" s="18"/>
      <c r="BF10" s="9">
        <f>'Yosys+Odin-II'!BG10</f>
        <v>21.66</v>
      </c>
      <c r="BG10" s="18"/>
      <c r="BH10" s="16" t="str">
        <f>IF(SORTED_PRUNED_COMP!Q10="NAN", "              ",CONCATENATE("$(", TEXT(SORTED_PRUNED_COMP!Q10, "#,##0.00"), "\times)$"))</f>
        <v>$(0.75\times)$</v>
      </c>
      <c r="BI10" s="18"/>
      <c r="BJ10" s="9">
        <f>'Yosys+Odin-II'!D10</f>
        <v>51.89</v>
      </c>
      <c r="BK10" s="18"/>
      <c r="BL10" s="16" t="str">
        <f>IF(SORTED_PRUNED_COMP!R10="NAN", "              ",CONCATENATE("$(", TEXT(SORTED_PRUNED_COMP!R10, "#,##0.00"), "\times)$"))</f>
        <v>$(0.58\times)$</v>
      </c>
      <c r="BM10" s="18"/>
      <c r="BN10" s="9">
        <f>('Yosys+Odin-II'!Z10)/1000000</f>
        <v>0.14551600000000001</v>
      </c>
      <c r="BO10" s="18"/>
      <c r="BP10" s="16" t="str">
        <f>IF(SORTED_PRUNED_COMP!S10="NAN", "              ",CONCATENATE("$(", TEXT(SORTED_PRUNED_COMP!S10, "#,##0.00"), "\times)$"))</f>
        <v>$(0.89\times)$</v>
      </c>
      <c r="BQ10" s="18"/>
    </row>
    <row r="11" spans="2:69" x14ac:dyDescent="0.2">
      <c r="B11" s="9" t="str">
        <f>SORTED_PRUNED_COMP!B11</f>
        <v xml:space="preserve">  or1200</v>
      </c>
      <c r="C11" s="18"/>
      <c r="D11" s="9">
        <f>'Yosys+Odin-II'!AD11</f>
        <v>4658</v>
      </c>
      <c r="E11" s="18"/>
      <c r="F11" s="16" t="str">
        <f>IF(SORTED_PRUNED_COMP!C11="NAN", "              ",CONCATENATE("$(", TEXT(SORTED_PRUNED_COMP!C11, "#,##0.00"), "\times)$"))</f>
        <v>$(1.03\times)$</v>
      </c>
      <c r="G11" s="18"/>
      <c r="H11" s="9">
        <f>'Yosys+Odin-II'!AE11</f>
        <v>1</v>
      </c>
      <c r="I11" s="18"/>
      <c r="J11" s="9">
        <f>'Yosys+Odin-II'!H11</f>
        <v>9</v>
      </c>
      <c r="K11" s="18"/>
      <c r="L11" s="16" t="str">
        <f>IF(SORTED_PRUNED_COMP!E11="NAN", "              ",CONCATENATE("$(", TEXT(SORTED_PRUNED_COMP!E11, "#,##0.00"), "\times)$"))</f>
        <v>$(1.13\times)$</v>
      </c>
      <c r="M11" s="18"/>
      <c r="N11" s="9">
        <f>'Yosys+Odin-II'!P11</f>
        <v>385</v>
      </c>
      <c r="O11" s="18"/>
      <c r="P11" s="16" t="str">
        <f>IF(SORTED_PRUNED_COMP!F11="NAN", "              ",CONCATENATE("$(", TEXT(SORTED_PRUNED_COMP!F11, "#,##0.00"), "\times)$"))</f>
        <v>$(1.00\times)$</v>
      </c>
      <c r="Q11" s="18"/>
      <c r="R11" s="9">
        <f>'Yosys+Odin-II'!O11</f>
        <v>252</v>
      </c>
      <c r="S11" s="18"/>
      <c r="T11" s="16" t="str">
        <f>IF(SORTED_PRUNED_COMP!G11="NAN", "              ",CONCATENATE("$(", TEXT(SORTED_PRUNED_COMP!G11, "#,##0.00"), "\times)$"))</f>
        <v>$(0.98\times)$</v>
      </c>
      <c r="U11" s="18"/>
      <c r="V11" s="9">
        <f>'Yosys+Odin-II'!R11</f>
        <v>1</v>
      </c>
      <c r="W11" s="18"/>
      <c r="X11" s="16" t="str">
        <f>IF(SORTED_PRUNED_COMP!H11="NAN", "              ",CONCATENATE("$(", TEXT(SORTED_PRUNED_COMP!H11, "#,##0.00"), "\times)$"))</f>
        <v>$(1.00\times)$</v>
      </c>
      <c r="Y11" s="18"/>
      <c r="Z11" s="9">
        <f>'Yosys+Odin-II'!Q11</f>
        <v>2</v>
      </c>
      <c r="AA11" s="18"/>
      <c r="AB11" s="16" t="str">
        <f>IF(SORTED_PRUNED_COMP!I11="NAN", "              ",CONCATENATE("$(", TEXT(SORTED_PRUNED_COMP!I11, "#,##0.00"), "\times)$"))</f>
        <v>$(1.00\times)$</v>
      </c>
      <c r="AC11" s="18"/>
      <c r="AD11" s="9">
        <f>'Yosys+Odin-II'!AZ11</f>
        <v>88</v>
      </c>
      <c r="AE11" s="18"/>
      <c r="AF11" s="16" t="str">
        <f>IF(SORTED_PRUNED_COMP!J11="NAN", "              ",CONCATENATE("$(", TEXT(SORTED_PRUNED_COMP!J11, "#,##0.00"), "\times)$"))</f>
        <v>$(0.90\times)$</v>
      </c>
      <c r="AG11" s="18"/>
      <c r="AH11" s="9">
        <f>'Yosys+Odin-II'!BA11</f>
        <v>48887</v>
      </c>
      <c r="AI11" s="18"/>
      <c r="AJ11" s="16" t="str">
        <f>IF(SORTED_PRUNED_COMP!K11="NAN", "              ",CONCATENATE("$(", TEXT(SORTED_PRUNED_COMP!K11, "#,##0.00"), "\times)$"))</f>
        <v>$(1.06\times)$</v>
      </c>
      <c r="AK11" s="18"/>
      <c r="AL11" s="9">
        <f>'Yosys+Odin-II'!BP11</f>
        <v>8.9202399999999997</v>
      </c>
      <c r="AM11" s="18"/>
      <c r="AN11" s="16" t="str">
        <f>IF(SORTED_PRUNED_COMP!L11="NAN", "              ",CONCATENATE("$(", TEXT(SORTED_PRUNED_COMP!L11, "#,##0.00"), "\times)$"))</f>
        <v>$(1.04\times)$</v>
      </c>
      <c r="AO11" s="18"/>
      <c r="AP11" s="9">
        <f>'Yosys+Odin-II'!F11</f>
        <v>2.06</v>
      </c>
      <c r="AQ11" s="18"/>
      <c r="AR11" s="16" t="str">
        <f>IF(SORTED_PRUNED_COMP!M11="NAN", "              ",CONCATENATE("$(", TEXT(SORTED_PRUNED_COMP!M11, "#,##0.00"), "\times)$"))</f>
        <v>$(6.44\times)$</v>
      </c>
      <c r="AS11" s="18"/>
      <c r="AT11" s="9">
        <f>'Yosys+Odin-II'!I11</f>
        <v>2.91</v>
      </c>
      <c r="AU11" s="18"/>
      <c r="AV11" s="16" t="str">
        <f>IF(SORTED_PRUNED_COMP!N11="NAN", "              ",CONCATENATE("$(", TEXT(SORTED_PRUNED_COMP!N11, "#,##0.00"), "\times)$"))</f>
        <v>$(0.80\times)$</v>
      </c>
      <c r="AW11" s="18"/>
      <c r="AX11" s="9">
        <f>'Yosys+Odin-II'!AM11</f>
        <v>5.82</v>
      </c>
      <c r="AY11" s="18"/>
      <c r="AZ11" s="16" t="str">
        <f>IF(SORTED_PRUNED_COMP!O11="NAN", "              ",CONCATENATE("$(", TEXT(SORTED_PRUNED_COMP!O11, "#,##0.00"), "\times)$"))</f>
        <v>$(0.97\times)$</v>
      </c>
      <c r="BA11" s="18"/>
      <c r="BB11" s="9">
        <f>'Yosys+Odin-II'!AO11</f>
        <v>3.77</v>
      </c>
      <c r="BC11" s="18"/>
      <c r="BD11" s="16" t="str">
        <f>IF(SORTED_PRUNED_COMP!P11="NAN", "              ",CONCATENATE("$(", TEXT(SORTED_PRUNED_COMP!P11, "#,##0.00"), "\times)$"))</f>
        <v>$(0.95\times)$</v>
      </c>
      <c r="BE11" s="18"/>
      <c r="BF11" s="9">
        <f>'Yosys+Odin-II'!BG11</f>
        <v>35.299999999999997</v>
      </c>
      <c r="BG11" s="18"/>
      <c r="BH11" s="16" t="str">
        <f>IF(SORTED_PRUNED_COMP!Q11="NAN", "              ",CONCATENATE("$(", TEXT(SORTED_PRUNED_COMP!Q11, "#,##0.00"), "\times)$"))</f>
        <v>$(1.36\times)$</v>
      </c>
      <c r="BI11" s="18"/>
      <c r="BJ11" s="9">
        <f>'Yosys+Odin-II'!D11</f>
        <v>56.55</v>
      </c>
      <c r="BK11" s="18"/>
      <c r="BL11" s="16" t="str">
        <f>IF(SORTED_PRUNED_COMP!R11="NAN", "              ",CONCATENATE("$(", TEXT(SORTED_PRUNED_COMP!R11, "#,##0.00"), "\times)$"))</f>
        <v>$(1.20\times)$</v>
      </c>
      <c r="BM11" s="18"/>
      <c r="BN11" s="9">
        <f>('Yosys+Odin-II'!Z11)/1000000</f>
        <v>0.107712</v>
      </c>
      <c r="BO11" s="18"/>
      <c r="BP11" s="16" t="str">
        <f>IF(SORTED_PRUNED_COMP!S11="NAN", "              ",CONCATENATE("$(", TEXT(SORTED_PRUNED_COMP!S11, "#,##0.00"), "\times)$"))</f>
        <v>$(1.00\times)$</v>
      </c>
      <c r="BQ11" s="18"/>
    </row>
    <row r="12" spans="2:69" x14ac:dyDescent="0.2">
      <c r="B12" s="9" t="str">
        <f>SORTED_PRUNED_COMP!B12</f>
        <v xml:space="preserve">  mkDelayWorker32B</v>
      </c>
      <c r="C12" s="18"/>
      <c r="D12" s="9">
        <f>'Yosys+Odin-II'!AD12</f>
        <v>3892</v>
      </c>
      <c r="E12" s="18"/>
      <c r="F12" s="16" t="str">
        <f>IF(SORTED_PRUNED_COMP!C12="NAN", "              ",CONCATENATE("$(", TEXT(SORTED_PRUNED_COMP!C12, "#,##0.00"), "\times)$"))</f>
        <v>$(0.97\times)$</v>
      </c>
      <c r="G12" s="18"/>
      <c r="H12" s="9">
        <f>'Yosys+Odin-II'!AE12</f>
        <v>1</v>
      </c>
      <c r="I12" s="18"/>
      <c r="J12" s="9">
        <f>'Yosys+Odin-II'!H12</f>
        <v>5</v>
      </c>
      <c r="K12" s="18"/>
      <c r="L12" s="16" t="str">
        <f>IF(SORTED_PRUNED_COMP!E12="NAN", "              ",CONCATENATE("$(", TEXT(SORTED_PRUNED_COMP!E12, "#,##0.00"), "\times)$"))</f>
        <v>$(1.00\times)$</v>
      </c>
      <c r="M12" s="18"/>
      <c r="N12" s="9">
        <f>'Yosys+Odin-II'!P12</f>
        <v>507</v>
      </c>
      <c r="O12" s="18"/>
      <c r="P12" s="16" t="str">
        <f>IF(SORTED_PRUNED_COMP!F12="NAN", "              ",CONCATENATE("$(", TEXT(SORTED_PRUNED_COMP!F12, "#,##0.00"), "\times)$"))</f>
        <v>$(1.00\times)$</v>
      </c>
      <c r="Q12" s="18"/>
      <c r="R12" s="9">
        <f>'Yosys+Odin-II'!O12</f>
        <v>607</v>
      </c>
      <c r="S12" s="18"/>
      <c r="T12" s="16" t="str">
        <f>IF(SORTED_PRUNED_COMP!G12="NAN", "              ",CONCATENATE("$(", TEXT(SORTED_PRUNED_COMP!G12, "#,##0.00"), "\times)$"))</f>
        <v>$(1.33\times)$</v>
      </c>
      <c r="U12" s="18"/>
      <c r="V12" s="9">
        <f>'Yosys+Odin-II'!R12</f>
        <v>0</v>
      </c>
      <c r="W12" s="18"/>
      <c r="X12" s="16" t="str">
        <f>IF(SORTED_PRUNED_COMP!H12="NAN", "              ",CONCATENATE("$(", TEXT(SORTED_PRUNED_COMP!H12, "#,##0.00"), "\times)$"))</f>
        <v xml:space="preserve">              </v>
      </c>
      <c r="Y12" s="18"/>
      <c r="Z12" s="9">
        <f>'Yosys+Odin-II'!Q12</f>
        <v>43</v>
      </c>
      <c r="AA12" s="18"/>
      <c r="AB12" s="16" t="str">
        <f>IF(SORTED_PRUNED_COMP!I12="NAN", "              ",CONCATENATE("$(", TEXT(SORTED_PRUNED_COMP!I12, "#,##0.00"), "\times)$"))</f>
        <v>$(0.96\times)$</v>
      </c>
      <c r="AC12" s="18"/>
      <c r="AD12" s="9">
        <f>'Yosys+Odin-II'!AZ12</f>
        <v>38</v>
      </c>
      <c r="AE12" s="18"/>
      <c r="AF12" s="16" t="str">
        <f>IF(SORTED_PRUNED_COMP!J12="NAN", "              ",CONCATENATE("$(", TEXT(SORTED_PRUNED_COMP!J12, "#,##0.00"), "\times)$"))</f>
        <v>$(1.00\times)$</v>
      </c>
      <c r="AG12" s="18"/>
      <c r="AH12" s="9">
        <f>'Yosys+Odin-II'!BA12</f>
        <v>21435</v>
      </c>
      <c r="AI12" s="18"/>
      <c r="AJ12" s="16" t="str">
        <f>IF(SORTED_PRUNED_COMP!K12="NAN", "              ",CONCATENATE("$(", TEXT(SORTED_PRUNED_COMP!K12, "#,##0.00"), "\times)$"))</f>
        <v>$(0.93\times)$</v>
      </c>
      <c r="AK12" s="18"/>
      <c r="AL12" s="9">
        <f>'Yosys+Odin-II'!BP12</f>
        <v>7.1792299999999996</v>
      </c>
      <c r="AM12" s="18"/>
      <c r="AN12" s="16" t="str">
        <f>IF(SORTED_PRUNED_COMP!L12="NAN", "              ",CONCATENATE("$(", TEXT(SORTED_PRUNED_COMP!L12, "#,##0.00"), "\times)$"))</f>
        <v>$(0.95\times)$</v>
      </c>
      <c r="AO12" s="18"/>
      <c r="AP12" s="9">
        <f>'Yosys+Odin-II'!F12</f>
        <v>4.3099999999999996</v>
      </c>
      <c r="AQ12" s="18"/>
      <c r="AR12" s="16" t="str">
        <f>IF(SORTED_PRUNED_COMP!M12="NAN", "              ",CONCATENATE("$(", TEXT(SORTED_PRUNED_COMP!M12, "#,##0.00"), "\times)$"))</f>
        <v>$(6.84\times)$</v>
      </c>
      <c r="AS12" s="18"/>
      <c r="AT12" s="9">
        <f>'Yosys+Odin-II'!I12</f>
        <v>5.13</v>
      </c>
      <c r="AU12" s="18"/>
      <c r="AV12" s="16" t="str">
        <f>IF(SORTED_PRUNED_COMP!N12="NAN", "              ",CONCATENATE("$(", TEXT(SORTED_PRUNED_COMP!N12, "#,##0.00"), "\times)$"))</f>
        <v>$(1.03\times)$</v>
      </c>
      <c r="AW12" s="18"/>
      <c r="AX12" s="9">
        <f>'Yosys+Odin-II'!AM12</f>
        <v>3.61</v>
      </c>
      <c r="AY12" s="18"/>
      <c r="AZ12" s="16" t="str">
        <f>IF(SORTED_PRUNED_COMP!O12="NAN", "              ",CONCATENATE("$(", TEXT(SORTED_PRUNED_COMP!O12, "#,##0.00"), "\times)$"))</f>
        <v>$(0.96\times)$</v>
      </c>
      <c r="BA12" s="18"/>
      <c r="BB12" s="9">
        <f>'Yosys+Odin-II'!AO12</f>
        <v>4.5</v>
      </c>
      <c r="BC12" s="18"/>
      <c r="BD12" s="16" t="str">
        <f>IF(SORTED_PRUNED_COMP!P12="NAN", "              ",CONCATENATE("$(", TEXT(SORTED_PRUNED_COMP!P12, "#,##0.00"), "\times)$"))</f>
        <v>$(1.03\times)$</v>
      </c>
      <c r="BE12" s="18"/>
      <c r="BF12" s="9">
        <f>'Yosys+Odin-II'!BG12</f>
        <v>19.54</v>
      </c>
      <c r="BG12" s="18"/>
      <c r="BH12" s="16" t="str">
        <f>IF(SORTED_PRUNED_COMP!Q12="NAN", "              ",CONCATENATE("$(", TEXT(SORTED_PRUNED_COMP!Q12, "#,##0.00"), "\times)$"))</f>
        <v>$(0.94\times)$</v>
      </c>
      <c r="BI12" s="18"/>
      <c r="BJ12" s="9">
        <f>'Yosys+Odin-II'!D12</f>
        <v>60.87</v>
      </c>
      <c r="BK12" s="18"/>
      <c r="BL12" s="16" t="str">
        <f>IF(SORTED_PRUNED_COMP!R12="NAN", "              ",CONCATENATE("$(", TEXT(SORTED_PRUNED_COMP!R12, "#,##0.00"), "\times)$"))</f>
        <v>$(1.02\times)$</v>
      </c>
      <c r="BM12" s="18"/>
      <c r="BN12" s="9">
        <f>('Yosys+Odin-II'!Z12)/1000000</f>
        <v>0.31615599999999999</v>
      </c>
      <c r="BO12" s="18"/>
      <c r="BP12" s="16" t="str">
        <f>IF(SORTED_PRUNED_COMP!S12="NAN", "              ",CONCATENATE("$(", TEXT(SORTED_PRUNED_COMP!S12, "#,##0.00"), "\times)$"))</f>
        <v>$(1.00\times)$</v>
      </c>
      <c r="BQ12" s="18"/>
    </row>
    <row r="13" spans="2:69" x14ac:dyDescent="0.2">
      <c r="B13" s="9" t="str">
        <f>SORTED_PRUNED_COMP!B13</f>
        <v xml:space="preserve">  raygentop</v>
      </c>
      <c r="C13" s="18"/>
      <c r="D13" s="9">
        <f>'Yosys+Odin-II'!AD13</f>
        <v>2960</v>
      </c>
      <c r="E13" s="18"/>
      <c r="F13" s="16" t="str">
        <f>IF(SORTED_PRUNED_COMP!C13="NAN", "              ",CONCATENATE("$(", TEXT(SORTED_PRUNED_COMP!C13, "#,##0.00"), "\times)$"))</f>
        <v>$(1.03\times)$</v>
      </c>
      <c r="G13" s="18"/>
      <c r="H13" s="9">
        <f>'Yosys+Odin-II'!AE13</f>
        <v>1</v>
      </c>
      <c r="I13" s="18"/>
      <c r="J13" s="9">
        <f>'Yosys+Odin-II'!H13</f>
        <v>4</v>
      </c>
      <c r="K13" s="18"/>
      <c r="L13" s="16" t="str">
        <f>IF(SORTED_PRUNED_COMP!E13="NAN", "              ",CONCATENATE("$(", TEXT(SORTED_PRUNED_COMP!E13, "#,##0.00"), "\times)$"))</f>
        <v>$(1.33\times)$</v>
      </c>
      <c r="M13" s="18"/>
      <c r="N13" s="9">
        <f>'Yosys+Odin-II'!P13</f>
        <v>236</v>
      </c>
      <c r="O13" s="18"/>
      <c r="P13" s="16" t="str">
        <f>IF(SORTED_PRUNED_COMP!F13="NAN", "              ",CONCATENATE("$(", TEXT(SORTED_PRUNED_COMP!F13, "#,##0.00"), "\times)$"))</f>
        <v>$(1.10\times)$</v>
      </c>
      <c r="Q13" s="18"/>
      <c r="R13" s="9">
        <f>'Yosys+Odin-II'!O13</f>
        <v>117</v>
      </c>
      <c r="S13" s="18"/>
      <c r="T13" s="16" t="str">
        <f>IF(SORTED_PRUNED_COMP!G13="NAN", "              ",CONCATENATE("$(", TEXT(SORTED_PRUNED_COMP!G13, "#,##0.00"), "\times)$"))</f>
        <v>$(1.05\times)$</v>
      </c>
      <c r="U13" s="18"/>
      <c r="V13" s="9">
        <f>'Yosys+Odin-II'!R13</f>
        <v>6</v>
      </c>
      <c r="W13" s="18"/>
      <c r="X13" s="16" t="str">
        <f>IF(SORTED_PRUNED_COMP!H13="NAN", "              ",CONCATENATE("$(", TEXT(SORTED_PRUNED_COMP!H13, "#,##0.00"), "\times)$"))</f>
        <v>$(0.75\times)$</v>
      </c>
      <c r="Y13" s="18"/>
      <c r="Z13" s="9">
        <f>'Yosys+Odin-II'!Q13</f>
        <v>1</v>
      </c>
      <c r="AA13" s="18"/>
      <c r="AB13" s="16" t="str">
        <f>IF(SORTED_PRUNED_COMP!I13="NAN", "              ",CONCATENATE("$(", TEXT(SORTED_PRUNED_COMP!I13, "#,##0.00"), "\times)$"))</f>
        <v xml:space="preserve">              </v>
      </c>
      <c r="AC13" s="18"/>
      <c r="AD13" s="9">
        <f>'Yosys+Odin-II'!AZ13</f>
        <v>66</v>
      </c>
      <c r="AE13" s="18"/>
      <c r="AF13" s="16" t="str">
        <f>IF(SORTED_PRUNED_COMP!J13="NAN", "              ",CONCATENATE("$(", TEXT(SORTED_PRUNED_COMP!J13, "#,##0.00"), "\times)$"))</f>
        <v>$(1.14\times)$</v>
      </c>
      <c r="AG13" s="18"/>
      <c r="AH13" s="9">
        <f>'Yosys+Odin-II'!BA13</f>
        <v>22170</v>
      </c>
      <c r="AI13" s="18"/>
      <c r="AJ13" s="16" t="str">
        <f>IF(SORTED_PRUNED_COMP!K13="NAN", "              ",CONCATENATE("$(", TEXT(SORTED_PRUNED_COMP!K13, "#,##0.00"), "\times)$"))</f>
        <v>$(0.97\times)$</v>
      </c>
      <c r="AK13" s="18"/>
      <c r="AL13" s="9">
        <f>'Yosys+Odin-II'!BP13</f>
        <v>5.5675800000000004</v>
      </c>
      <c r="AM13" s="18"/>
      <c r="AN13" s="16" t="str">
        <f>IF(SORTED_PRUNED_COMP!L13="NAN", "              ",CONCATENATE("$(", TEXT(SORTED_PRUNED_COMP!L13, "#,##0.00"), "\times)$"))</f>
        <v>$(1.17\times)$</v>
      </c>
      <c r="AO13" s="18"/>
      <c r="AP13" s="9">
        <f>'Yosys+Odin-II'!F13</f>
        <v>1.46</v>
      </c>
      <c r="AQ13" s="18"/>
      <c r="AR13" s="16" t="str">
        <f>IF(SORTED_PRUNED_COMP!M13="NAN", "              ",CONCATENATE("$(", TEXT(SORTED_PRUNED_COMP!M13, "#,##0.00"), "\times)$"))</f>
        <v>$(6.64\times)$</v>
      </c>
      <c r="AS13" s="18"/>
      <c r="AT13" s="9">
        <f>'Yosys+Odin-II'!I13</f>
        <v>0.6</v>
      </c>
      <c r="AU13" s="18"/>
      <c r="AV13" s="16" t="str">
        <f>IF(SORTED_PRUNED_COMP!N13="NAN", "              ",CONCATENATE("$(", TEXT(SORTED_PRUNED_COMP!N13, "#,##0.00"), "\times)$"))</f>
        <v>$(0.81\times)$</v>
      </c>
      <c r="AW13" s="18"/>
      <c r="AX13" s="9">
        <f>'Yosys+Odin-II'!AM13</f>
        <v>2.2999999999999998</v>
      </c>
      <c r="AY13" s="18"/>
      <c r="AZ13" s="16" t="str">
        <f>IF(SORTED_PRUNED_COMP!O13="NAN", "              ",CONCATENATE("$(", TEXT(SORTED_PRUNED_COMP!O13, "#,##0.00"), "\times)$"))</f>
        <v>$(1.21\times)$</v>
      </c>
      <c r="BA13" s="18"/>
      <c r="BB13" s="9">
        <f>'Yosys+Odin-II'!AO13</f>
        <v>1.53</v>
      </c>
      <c r="BC13" s="18"/>
      <c r="BD13" s="16" t="str">
        <f>IF(SORTED_PRUNED_COMP!P13="NAN", "              ",CONCATENATE("$(", TEXT(SORTED_PRUNED_COMP!P13, "#,##0.00"), "\times)$"))</f>
        <v>$(1.26\times)$</v>
      </c>
      <c r="BE13" s="18"/>
      <c r="BF13" s="9">
        <f>'Yosys+Odin-II'!BG13</f>
        <v>7.77</v>
      </c>
      <c r="BG13" s="18"/>
      <c r="BH13" s="16" t="str">
        <f>IF(SORTED_PRUNED_COMP!Q13="NAN", "              ",CONCATENATE("$(", TEXT(SORTED_PRUNED_COMP!Q13, "#,##0.00"), "\times)$"))</f>
        <v>$(1.13\times)$</v>
      </c>
      <c r="BI13" s="18"/>
      <c r="BJ13" s="9">
        <f>'Yosys+Odin-II'!D13</f>
        <v>16.98</v>
      </c>
      <c r="BK13" s="18"/>
      <c r="BL13" s="16" t="str">
        <f>IF(SORTED_PRUNED_COMP!R13="NAN", "              ",CONCATENATE("$(", TEXT(SORTED_PRUNED_COMP!R13, "#,##0.00"), "\times)$"))</f>
        <v>$(1.17\times)$</v>
      </c>
      <c r="BM13" s="18"/>
      <c r="BN13" s="9">
        <f>('Yosys+Odin-II'!Z13)/1000000</f>
        <v>6.8152000000000004E-2</v>
      </c>
      <c r="BO13" s="18"/>
      <c r="BP13" s="16" t="str">
        <f>IF(SORTED_PRUNED_COMP!S13="NAN", "              ",CONCATENATE("$(", TEXT(SORTED_PRUNED_COMP!S13, "#,##0.00"), "\times)$"))</f>
        <v>$(1.08\times)$</v>
      </c>
      <c r="BQ13" s="18"/>
    </row>
    <row r="14" spans="2:69" x14ac:dyDescent="0.2">
      <c r="B14" s="9" t="str">
        <f>SORTED_PRUNED_COMP!B14</f>
        <v xml:space="preserve">  mkSMAdapter4B</v>
      </c>
      <c r="C14" s="18"/>
      <c r="D14" s="9">
        <f>'Yosys+Odin-II'!AD14</f>
        <v>2720</v>
      </c>
      <c r="E14" s="18"/>
      <c r="F14" s="16" t="str">
        <f>IF(SORTED_PRUNED_COMP!C14="NAN", "              ",CONCATENATE("$(", TEXT(SORTED_PRUNED_COMP!C14, "#,##0.00"), "\times)$"))</f>
        <v>$(0.98\times)$</v>
      </c>
      <c r="G14" s="18"/>
      <c r="H14" s="9">
        <f>'Yosys+Odin-II'!AE14</f>
        <v>1</v>
      </c>
      <c r="I14" s="18"/>
      <c r="J14" s="9">
        <f>'Yosys+Odin-II'!H14</f>
        <v>5</v>
      </c>
      <c r="K14" s="18"/>
      <c r="L14" s="16" t="str">
        <f>IF(SORTED_PRUNED_COMP!E14="NAN", "              ",CONCATENATE("$(", TEXT(SORTED_PRUNED_COMP!E14, "#,##0.00"), "\times)$"))</f>
        <v>$(1.25\times)$</v>
      </c>
      <c r="M14" s="18"/>
      <c r="N14" s="9">
        <f>'Yosys+Odin-II'!P14</f>
        <v>193</v>
      </c>
      <c r="O14" s="18"/>
      <c r="P14" s="16" t="str">
        <f>IF(SORTED_PRUNED_COMP!F14="NAN", "              ",CONCATENATE("$(", TEXT(SORTED_PRUNED_COMP!F14, "#,##0.00"), "\times)$"))</f>
        <v>$(1.00\times)$</v>
      </c>
      <c r="Q14" s="18"/>
      <c r="R14" s="9">
        <f>'Yosys+Odin-II'!O14</f>
        <v>172</v>
      </c>
      <c r="S14" s="18"/>
      <c r="T14" s="16" t="str">
        <f>IF(SORTED_PRUNED_COMP!G14="NAN", "              ",CONCATENATE("$(", TEXT(SORTED_PRUNED_COMP!G14, "#,##0.00"), "\times)$"))</f>
        <v>$(0.92\times)$</v>
      </c>
      <c r="U14" s="18"/>
      <c r="V14" s="9">
        <f>'Yosys+Odin-II'!R14</f>
        <v>0</v>
      </c>
      <c r="W14" s="18"/>
      <c r="X14" s="16" t="str">
        <f>IF(SORTED_PRUNED_COMP!H14="NAN", "              ",CONCATENATE("$(", TEXT(SORTED_PRUNED_COMP!H14, "#,##0.00"), "\times)$"))</f>
        <v xml:space="preserve">              </v>
      </c>
      <c r="Y14" s="18"/>
      <c r="Z14" s="9">
        <f>'Yosys+Odin-II'!Q14</f>
        <v>5</v>
      </c>
      <c r="AA14" s="18"/>
      <c r="AB14" s="16" t="str">
        <f>IF(SORTED_PRUNED_COMP!I14="NAN", "              ",CONCATENATE("$(", TEXT(SORTED_PRUNED_COMP!I14, "#,##0.00"), "\times)$"))</f>
        <v>$(1.00\times)$</v>
      </c>
      <c r="AC14" s="18"/>
      <c r="AD14" s="9">
        <f>'Yosys+Odin-II'!AZ14</f>
        <v>58</v>
      </c>
      <c r="AE14" s="18"/>
      <c r="AF14" s="16" t="str">
        <f>IF(SORTED_PRUNED_COMP!J14="NAN", "              ",CONCATENATE("$(", TEXT(SORTED_PRUNED_COMP!J14, "#,##0.00"), "\times)$"))</f>
        <v>$(1.07\times)$</v>
      </c>
      <c r="AG14" s="18"/>
      <c r="AH14" s="9">
        <f>'Yosys+Odin-II'!BA14</f>
        <v>18223</v>
      </c>
      <c r="AI14" s="18"/>
      <c r="AJ14" s="16" t="str">
        <f>IF(SORTED_PRUNED_COMP!K14="NAN", "              ",CONCATENATE("$(", TEXT(SORTED_PRUNED_COMP!K14, "#,##0.00"), "\times)$"))</f>
        <v>$(0.81\times)$</v>
      </c>
      <c r="AK14" s="18"/>
      <c r="AL14" s="9">
        <f>'Yosys+Odin-II'!BP14</f>
        <v>5.6706899999999996</v>
      </c>
      <c r="AM14" s="18"/>
      <c r="AN14" s="16" t="str">
        <f>IF(SORTED_PRUNED_COMP!L14="NAN", "              ",CONCATENATE("$(", TEXT(SORTED_PRUNED_COMP!L14, "#,##0.00"), "\times)$"))</f>
        <v>$(1.11\times)$</v>
      </c>
      <c r="AO14" s="18"/>
      <c r="AP14" s="9">
        <f>'Yosys+Odin-II'!F14</f>
        <v>1.73</v>
      </c>
      <c r="AQ14" s="18"/>
      <c r="AR14" s="16" t="str">
        <f>IF(SORTED_PRUNED_COMP!M14="NAN", "              ",CONCATENATE("$(", TEXT(SORTED_PRUNED_COMP!M14, "#,##0.00"), "\times)$"))</f>
        <v>$(9.11\times)$</v>
      </c>
      <c r="AS14" s="18"/>
      <c r="AT14" s="9">
        <f>'Yosys+Odin-II'!I14</f>
        <v>1.46</v>
      </c>
      <c r="AU14" s="18"/>
      <c r="AV14" s="16" t="str">
        <f>IF(SORTED_PRUNED_COMP!N14="NAN", "              ",CONCATENATE("$(", TEXT(SORTED_PRUNED_COMP!N14, "#,##0.00"), "\times)$"))</f>
        <v>$(1.00\times)$</v>
      </c>
      <c r="AW14" s="18"/>
      <c r="AX14" s="9">
        <f>'Yosys+Odin-II'!AM14</f>
        <v>2.5099999999999998</v>
      </c>
      <c r="AY14" s="18"/>
      <c r="AZ14" s="16" t="str">
        <f>IF(SORTED_PRUNED_COMP!O14="NAN", "              ",CONCATENATE("$(", TEXT(SORTED_PRUNED_COMP!O14, "#,##0.00"), "\times)$"))</f>
        <v>$(1.22\times)$</v>
      </c>
      <c r="BA14" s="18"/>
      <c r="BB14" s="9">
        <f>'Yosys+Odin-II'!AO14</f>
        <v>1.73</v>
      </c>
      <c r="BC14" s="18"/>
      <c r="BD14" s="16" t="str">
        <f>IF(SORTED_PRUNED_COMP!P14="NAN", "              ",CONCATENATE("$(", TEXT(SORTED_PRUNED_COMP!P14, "#,##0.00"), "\times)$"))</f>
        <v>$(0.91\times)$</v>
      </c>
      <c r="BE14" s="18"/>
      <c r="BF14" s="9">
        <f>'Yosys+Odin-II'!BG14</f>
        <v>6.53</v>
      </c>
      <c r="BG14" s="18"/>
      <c r="BH14" s="16" t="str">
        <f>IF(SORTED_PRUNED_COMP!Q14="NAN", "              ",CONCATENATE("$(", TEXT(SORTED_PRUNED_COMP!Q14, "#,##0.00"), "\times)$"))</f>
        <v>$(0.75\times)$</v>
      </c>
      <c r="BI14" s="18"/>
      <c r="BJ14" s="9">
        <f>'Yosys+Odin-II'!D14</f>
        <v>17.18</v>
      </c>
      <c r="BK14" s="18"/>
      <c r="BL14" s="16" t="str">
        <f>IF(SORTED_PRUNED_COMP!R14="NAN", "              ",CONCATENATE("$(", TEXT(SORTED_PRUNED_COMP!R14, "#,##0.00"), "\times)$"))</f>
        <v>$(0.97\times)$</v>
      </c>
      <c r="BM14" s="18"/>
      <c r="BN14" s="9">
        <f>('Yosys+Odin-II'!Z14)/1000000</f>
        <v>6.3184000000000004E-2</v>
      </c>
      <c r="BO14" s="18"/>
      <c r="BP14" s="16" t="str">
        <f>IF(SORTED_PRUNED_COMP!S14="NAN", "              ",CONCATENATE("$(", TEXT(SORTED_PRUNED_COMP!S14, "#,##0.00"), "\times)$"))</f>
        <v>$(0.98\times)$</v>
      </c>
      <c r="BQ14" s="18"/>
    </row>
    <row r="15" spans="2:69" x14ac:dyDescent="0.2">
      <c r="B15" s="9" t="str">
        <f>SORTED_PRUNED_COMP!B15</f>
        <v xml:space="preserve">  sha</v>
      </c>
      <c r="C15" s="18"/>
      <c r="D15" s="9">
        <f>'Yosys+Odin-II'!AD15</f>
        <v>2507</v>
      </c>
      <c r="E15" s="18"/>
      <c r="F15" s="16" t="str">
        <f>IF(SORTED_PRUNED_COMP!C15="NAN", "              ",CONCATENATE("$(", TEXT(SORTED_PRUNED_COMP!C15, "#,##0.00"), "\times)$"))</f>
        <v>$(0.91\times)$</v>
      </c>
      <c r="G15" s="18"/>
      <c r="H15" s="9">
        <f>'Yosys+Odin-II'!AE15</f>
        <v>1</v>
      </c>
      <c r="I15" s="18"/>
      <c r="J15" s="9">
        <f>'Yosys+Odin-II'!H15</f>
        <v>5</v>
      </c>
      <c r="K15" s="18"/>
      <c r="L15" s="16" t="str">
        <f>IF(SORTED_PRUNED_COMP!E15="NAN", "              ",CONCATENATE("$(", TEXT(SORTED_PRUNED_COMP!E15, "#,##0.00"), "\times)$"))</f>
        <v>$(1.67\times)$</v>
      </c>
      <c r="M15" s="18"/>
      <c r="N15" s="9">
        <f>'Yosys+Odin-II'!P15</f>
        <v>38</v>
      </c>
      <c r="O15" s="18"/>
      <c r="P15" s="16" t="str">
        <f>IF(SORTED_PRUNED_COMP!F15="NAN", "              ",CONCATENATE("$(", TEXT(SORTED_PRUNED_COMP!F15, "#,##0.00"), "\times)$"))</f>
        <v>$(1.00\times)$</v>
      </c>
      <c r="Q15" s="18"/>
      <c r="R15" s="9">
        <f>'Yosys+Odin-II'!O15</f>
        <v>130</v>
      </c>
      <c r="S15" s="18"/>
      <c r="T15" s="16" t="str">
        <f>IF(SORTED_PRUNED_COMP!G15="NAN", "              ",CONCATENATE("$(", TEXT(SORTED_PRUNED_COMP!G15, "#,##0.00"), "\times)$"))</f>
        <v>$(0.83\times)$</v>
      </c>
      <c r="U15" s="18"/>
      <c r="V15" s="9">
        <f>'Yosys+Odin-II'!R15</f>
        <v>0</v>
      </c>
      <c r="W15" s="18"/>
      <c r="X15" s="16" t="str">
        <f>IF(SORTED_PRUNED_COMP!H15="NAN", "              ",CONCATENATE("$(", TEXT(SORTED_PRUNED_COMP!H15, "#,##0.00"), "\times)$"))</f>
        <v xml:space="preserve">              </v>
      </c>
      <c r="Y15" s="18"/>
      <c r="Z15" s="9">
        <f>'Yosys+Odin-II'!Q15</f>
        <v>0</v>
      </c>
      <c r="AA15" s="18"/>
      <c r="AB15" s="16" t="str">
        <f>IF(SORTED_PRUNED_COMP!I15="NAN", "              ",CONCATENATE("$(", TEXT(SORTED_PRUNED_COMP!I15, "#,##0.00"), "\times)$"))</f>
        <v xml:space="preserve">              </v>
      </c>
      <c r="AC15" s="18"/>
      <c r="AD15" s="9">
        <f>'Yosys+Odin-II'!AZ15</f>
        <v>64</v>
      </c>
      <c r="AE15" s="18"/>
      <c r="AF15" s="16" t="str">
        <f>IF(SORTED_PRUNED_COMP!J15="NAN", "              ",CONCATENATE("$(", TEXT(SORTED_PRUNED_COMP!J15, "#,##0.00"), "\times)$"))</f>
        <v>$(0.97\times)$</v>
      </c>
      <c r="AG15" s="18"/>
      <c r="AH15" s="9">
        <f>'Yosys+Odin-II'!BA15</f>
        <v>12267</v>
      </c>
      <c r="AI15" s="18"/>
      <c r="AJ15" s="16" t="str">
        <f>IF(SORTED_PRUNED_COMP!K15="NAN", "              ",CONCATENATE("$(", TEXT(SORTED_PRUNED_COMP!K15, "#,##0.00"), "\times)$"))</f>
        <v>$(0.73\times)$</v>
      </c>
      <c r="AK15" s="18"/>
      <c r="AL15" s="9">
        <f>'Yosys+Odin-II'!BP15</f>
        <v>9.8197600000000005</v>
      </c>
      <c r="AM15" s="18"/>
      <c r="AN15" s="16" t="str">
        <f>IF(SORTED_PRUNED_COMP!L15="NAN", "              ",CONCATENATE("$(", TEXT(SORTED_PRUNED_COMP!L15, "#,##0.00"), "\times)$"))</f>
        <v>$(0.98\times)$</v>
      </c>
      <c r="AO15" s="18"/>
      <c r="AP15" s="9">
        <f>'Yosys+Odin-II'!F15</f>
        <v>0.61</v>
      </c>
      <c r="AQ15" s="18"/>
      <c r="AR15" s="16" t="str">
        <f>IF(SORTED_PRUNED_COMP!M15="NAN", "              ",CONCATENATE("$(", TEXT(SORTED_PRUNED_COMP!M15, "#,##0.00"), "\times)$"))</f>
        <v>$(0.95\times)$</v>
      </c>
      <c r="AS15" s="18"/>
      <c r="AT15" s="9">
        <f>'Yosys+Odin-II'!I15</f>
        <v>1.1499999999999999</v>
      </c>
      <c r="AU15" s="18"/>
      <c r="AV15" s="16" t="str">
        <f>IF(SORTED_PRUNED_COMP!N15="NAN", "              ",CONCATENATE("$(", TEXT(SORTED_PRUNED_COMP!N15, "#,##0.00"), "\times)$"))</f>
        <v>$(0.01\times)$</v>
      </c>
      <c r="AW15" s="18"/>
      <c r="AX15" s="9">
        <f>'Yosys+Odin-II'!AM15</f>
        <v>1.36</v>
      </c>
      <c r="AY15" s="18"/>
      <c r="AZ15" s="16" t="str">
        <f>IF(SORTED_PRUNED_COMP!O15="NAN", "              ",CONCATENATE("$(", TEXT(SORTED_PRUNED_COMP!O15, "#,##0.00"), "\times)$"))</f>
        <v>$(0.83\times)$</v>
      </c>
      <c r="BA15" s="18"/>
      <c r="BB15" s="9">
        <f>'Yosys+Odin-II'!AO15</f>
        <v>0.83</v>
      </c>
      <c r="BC15" s="18"/>
      <c r="BD15" s="16" t="str">
        <f>IF(SORTED_PRUNED_COMP!P15="NAN", "              ",CONCATENATE("$(", TEXT(SORTED_PRUNED_COMP!P15, "#,##0.00"), "\times)$"))</f>
        <v>$(0.78\times)$</v>
      </c>
      <c r="BE15" s="18"/>
      <c r="BF15" s="9">
        <f>'Yosys+Odin-II'!BG15</f>
        <v>4.18</v>
      </c>
      <c r="BG15" s="18"/>
      <c r="BH15" s="16" t="str">
        <f>IF(SORTED_PRUNED_COMP!Q15="NAN", "              ",CONCATENATE("$(", TEXT(SORTED_PRUNED_COMP!Q15, "#,##0.00"), "\times)$"))</f>
        <v>$(0.91\times)$</v>
      </c>
      <c r="BI15" s="18"/>
      <c r="BJ15" s="9">
        <f>'Yosys+Odin-II'!D15</f>
        <v>10.42</v>
      </c>
      <c r="BK15" s="18"/>
      <c r="BL15" s="16" t="str">
        <f>IF(SORTED_PRUNED_COMP!R15="NAN", "              ",CONCATENATE("$(", TEXT(SORTED_PRUNED_COMP!R15, "#,##0.00"), "\times)$"))</f>
        <v>$(0.06\times)$</v>
      </c>
      <c r="BM15" s="18"/>
      <c r="BN15" s="9">
        <f>('Yosys+Odin-II'!Z15)/1000000</f>
        <v>5.5072000000000003E-2</v>
      </c>
      <c r="BO15" s="18"/>
      <c r="BP15" s="16" t="str">
        <f>IF(SORTED_PRUNED_COMP!S15="NAN", "              ",CONCATENATE("$(", TEXT(SORTED_PRUNED_COMP!S15, "#,##0.00"), "\times)$"))</f>
        <v>$(0.86\times)$</v>
      </c>
      <c r="BQ15" s="18"/>
    </row>
    <row r="16" spans="2:69" x14ac:dyDescent="0.2">
      <c r="B16" s="9" t="str">
        <f>SORTED_PRUNED_COMP!B16</f>
        <v xml:space="preserve">  boundtop</v>
      </c>
      <c r="C16" s="18"/>
      <c r="D16" s="9">
        <f>'Yosys+Odin-II'!AD16</f>
        <v>1227</v>
      </c>
      <c r="E16" s="18"/>
      <c r="F16" s="16" t="str">
        <f>IF(SORTED_PRUNED_COMP!C16="NAN", "              ",CONCATENATE("$(", TEXT(SORTED_PRUNED_COMP!C16, "#,##0.00"), "\times)$"))</f>
        <v>$(1.08\times)$</v>
      </c>
      <c r="G16" s="18"/>
      <c r="H16" s="9">
        <f>'Yosys+Odin-II'!AE16</f>
        <v>1</v>
      </c>
      <c r="I16" s="18"/>
      <c r="J16" s="9">
        <f>'Yosys+Odin-II'!H16</f>
        <v>3</v>
      </c>
      <c r="K16" s="18"/>
      <c r="L16" s="16" t="str">
        <f>IF(SORTED_PRUNED_COMP!E16="NAN", "              ",CONCATENATE("$(", TEXT(SORTED_PRUNED_COMP!E16, "#,##0.00"), "\times)$"))</f>
        <v>$(1.00\times)$</v>
      </c>
      <c r="M16" s="18"/>
      <c r="N16" s="9">
        <f>'Yosys+Odin-II'!P16</f>
        <v>196</v>
      </c>
      <c r="O16" s="18"/>
      <c r="P16" s="16" t="str">
        <f>IF(SORTED_PRUNED_COMP!F16="NAN", "              ",CONCATENATE("$(", TEXT(SORTED_PRUNED_COMP!F16, "#,##0.00"), "\times)$"))</f>
        <v>$(1.38\times)$</v>
      </c>
      <c r="Q16" s="18"/>
      <c r="R16" s="9">
        <f>'Yosys+Odin-II'!O16</f>
        <v>38</v>
      </c>
      <c r="S16" s="18"/>
      <c r="T16" s="16" t="str">
        <f>IF(SORTED_PRUNED_COMP!G16="NAN", "              ",CONCATENATE("$(", TEXT(SORTED_PRUNED_COMP!G16, "#,##0.00"), "\times)$"))</f>
        <v>$(0.41\times)$</v>
      </c>
      <c r="U16" s="18"/>
      <c r="V16" s="9">
        <f>'Yosys+Odin-II'!R16</f>
        <v>0</v>
      </c>
      <c r="W16" s="18"/>
      <c r="X16" s="16" t="str">
        <f>IF(SORTED_PRUNED_COMP!H16="NAN", "              ",CONCATENATE("$(", TEXT(SORTED_PRUNED_COMP!H16, "#,##0.00"), "\times)$"))</f>
        <v xml:space="preserve">              </v>
      </c>
      <c r="Y16" s="18"/>
      <c r="Z16" s="9">
        <f>'Yosys+Odin-II'!Q16</f>
        <v>1</v>
      </c>
      <c r="AA16" s="18"/>
      <c r="AB16" s="16" t="str">
        <f>IF(SORTED_PRUNED_COMP!I16="NAN", "              ",CONCATENATE("$(", TEXT(SORTED_PRUNED_COMP!I16, "#,##0.00"), "\times)$"))</f>
        <v xml:space="preserve">              </v>
      </c>
      <c r="AC16" s="18"/>
      <c r="AD16" s="9">
        <f>'Yosys+Odin-II'!AZ16</f>
        <v>42</v>
      </c>
      <c r="AE16" s="18"/>
      <c r="AF16" s="16" t="str">
        <f>IF(SORTED_PRUNED_COMP!J16="NAN", "              ",CONCATENATE("$(", TEXT(SORTED_PRUNED_COMP!J16, "#,##0.00"), "\times)$"))</f>
        <v>$(1.00\times)$</v>
      </c>
      <c r="AG16" s="18"/>
      <c r="AH16" s="9">
        <f>'Yosys+Odin-II'!BA16</f>
        <v>5414</v>
      </c>
      <c r="AI16" s="18"/>
      <c r="AJ16" s="16" t="str">
        <f>IF(SORTED_PRUNED_COMP!K16="NAN", "              ",CONCATENATE("$(", TEXT(SORTED_PRUNED_COMP!K16, "#,##0.00"), "\times)$"))</f>
        <v>$(1.40\times)$</v>
      </c>
      <c r="AK16" s="18"/>
      <c r="AL16" s="9">
        <f>'Yosys+Odin-II'!BP16</f>
        <v>2.3277199999999998</v>
      </c>
      <c r="AM16" s="18"/>
      <c r="AN16" s="16" t="str">
        <f>IF(SORTED_PRUNED_COMP!L16="NAN", "              ",CONCATENATE("$(", TEXT(SORTED_PRUNED_COMP!L16, "#,##0.00"), "\times)$"))</f>
        <v>$(0.67\times)$</v>
      </c>
      <c r="AO16" s="18"/>
      <c r="AP16" s="9">
        <f>'Yosys+Odin-II'!F16</f>
        <v>6.65</v>
      </c>
      <c r="AQ16" s="18"/>
      <c r="AR16" s="16" t="str">
        <f>IF(SORTED_PRUNED_COMP!M16="NAN", "              ",CONCATENATE("$(", TEXT(SORTED_PRUNED_COMP!M16, "#,##0.00"), "\times)$"))</f>
        <v>$(20.78\times)$</v>
      </c>
      <c r="AS16" s="18"/>
      <c r="AT16" s="9">
        <f>'Yosys+Odin-II'!I16</f>
        <v>0.47</v>
      </c>
      <c r="AU16" s="18"/>
      <c r="AV16" s="16" t="str">
        <f>IF(SORTED_PRUNED_COMP!N16="NAN", "              ",CONCATENATE("$(", TEXT(SORTED_PRUNED_COMP!N16, "#,##0.00"), "\times)$"))</f>
        <v>$(1.47\times)$</v>
      </c>
      <c r="AW16" s="18"/>
      <c r="AX16" s="9">
        <f>'Yosys+Odin-II'!AM16</f>
        <v>0.48</v>
      </c>
      <c r="AY16" s="18"/>
      <c r="AZ16" s="16" t="str">
        <f>IF(SORTED_PRUNED_COMP!O16="NAN", "              ",CONCATENATE("$(", TEXT(SORTED_PRUNED_COMP!O16, "#,##0.00"), "\times)$"))</f>
        <v>$(0.86\times)$</v>
      </c>
      <c r="BA16" s="18"/>
      <c r="BB16" s="9">
        <f>'Yosys+Odin-II'!AO16</f>
        <v>0.46</v>
      </c>
      <c r="BC16" s="18"/>
      <c r="BD16" s="16" t="str">
        <f>IF(SORTED_PRUNED_COMP!P16="NAN", "              ",CONCATENATE("$(", TEXT(SORTED_PRUNED_COMP!P16, "#,##0.00"), "\times)$"))</f>
        <v>$(0.87\times)$</v>
      </c>
      <c r="BE16" s="18"/>
      <c r="BF16" s="9">
        <f>'Yosys+Odin-II'!BG16</f>
        <v>2</v>
      </c>
      <c r="BG16" s="18"/>
      <c r="BH16" s="16" t="str">
        <f>IF(SORTED_PRUNED_COMP!Q16="NAN", "              ",CONCATENATE("$(", TEXT(SORTED_PRUNED_COMP!Q16, "#,##0.00"), "\times)$"))</f>
        <v>$(1.29\times)$</v>
      </c>
      <c r="BI16" s="18"/>
      <c r="BJ16" s="9">
        <f>'Yosys+Odin-II'!D16</f>
        <v>11.58</v>
      </c>
      <c r="BK16" s="18"/>
      <c r="BL16" s="16" t="str">
        <f>IF(SORTED_PRUNED_COMP!R16="NAN", "              ",CONCATENATE("$(", TEXT(SORTED_PRUNED_COMP!R16, "#,##0.00"), "\times)$"))</f>
        <v>$(2.19\times)$</v>
      </c>
      <c r="BM16" s="18"/>
      <c r="BN16" s="9">
        <f>('Yosys+Odin-II'!Z16)/1000000</f>
        <v>4.1160000000000002E-2</v>
      </c>
      <c r="BO16" s="18"/>
      <c r="BP16" s="16" t="str">
        <f>IF(SORTED_PRUNED_COMP!S16="NAN", "              ",CONCATENATE("$(", TEXT(SORTED_PRUNED_COMP!S16, "#,##0.00"), "\times)$"))</f>
        <v>$(1.02\times)$</v>
      </c>
      <c r="BQ16" s="18"/>
    </row>
    <row r="17" spans="2:69" x14ac:dyDescent="0.2">
      <c r="B17" s="9" t="str">
        <f>SORTED_PRUNED_COMP!B17</f>
        <v xml:space="preserve">  mkPktMerge</v>
      </c>
      <c r="C17" s="18"/>
      <c r="D17" s="9">
        <f>'Yosys+Odin-II'!AD17</f>
        <v>1158</v>
      </c>
      <c r="E17" s="18"/>
      <c r="F17" s="16" t="str">
        <f>IF(SORTED_PRUNED_COMP!C17="NAN", "              ",CONCATENATE("$(", TEXT(SORTED_PRUNED_COMP!C17, "#,##0.00"), "\times)$"))</f>
        <v>$(1.00\times)$</v>
      </c>
      <c r="G17" s="18"/>
      <c r="H17" s="9">
        <f>'Yosys+Odin-II'!AE17</f>
        <v>1</v>
      </c>
      <c r="I17" s="18"/>
      <c r="J17" s="9">
        <f>'Yosys+Odin-II'!H17</f>
        <v>2</v>
      </c>
      <c r="K17" s="18"/>
      <c r="L17" s="16" t="str">
        <f>IF(SORTED_PRUNED_COMP!E17="NAN", "              ",CONCATENATE("$(", TEXT(SORTED_PRUNED_COMP!E17, "#,##0.00"), "\times)$"))</f>
        <v>$(1.00\times)$</v>
      </c>
      <c r="M17" s="18"/>
      <c r="N17" s="9">
        <f>'Yosys+Odin-II'!P17</f>
        <v>311</v>
      </c>
      <c r="O17" s="18"/>
      <c r="P17" s="16" t="str">
        <f>IF(SORTED_PRUNED_COMP!F17="NAN", "              ",CONCATENATE("$(", TEXT(SORTED_PRUNED_COMP!F17, "#,##0.00"), "\times)$"))</f>
        <v>$(1.00\times)$</v>
      </c>
      <c r="Q17" s="18"/>
      <c r="R17" s="9">
        <f>'Yosys+Odin-II'!O17</f>
        <v>30</v>
      </c>
      <c r="S17" s="18"/>
      <c r="T17" s="16" t="str">
        <f>IF(SORTED_PRUNED_COMP!G17="NAN", "              ",CONCATENATE("$(", TEXT(SORTED_PRUNED_COMP!G17, "#,##0.00"), "\times)$"))</f>
        <v>$(1.03\times)$</v>
      </c>
      <c r="U17" s="18"/>
      <c r="V17" s="9">
        <f>'Yosys+Odin-II'!R17</f>
        <v>0</v>
      </c>
      <c r="W17" s="18"/>
      <c r="X17" s="16" t="str">
        <f>IF(SORTED_PRUNED_COMP!H17="NAN", "              ",CONCATENATE("$(", TEXT(SORTED_PRUNED_COMP!H17, "#,##0.00"), "\times)$"))</f>
        <v xml:space="preserve">              </v>
      </c>
      <c r="Y17" s="18"/>
      <c r="Z17" s="9">
        <f>'Yosys+Odin-II'!Q17</f>
        <v>15</v>
      </c>
      <c r="AA17" s="18"/>
      <c r="AB17" s="16" t="str">
        <f>IF(SORTED_PRUNED_COMP!I17="NAN", "              ",CONCATENATE("$(", TEXT(SORTED_PRUNED_COMP!I17, "#,##0.00"), "\times)$"))</f>
        <v>$(1.00\times)$</v>
      </c>
      <c r="AC17" s="18"/>
      <c r="AD17" s="9">
        <f>'Yosys+Odin-II'!AZ17</f>
        <v>32</v>
      </c>
      <c r="AE17" s="18"/>
      <c r="AF17" s="16" t="str">
        <f>IF(SORTED_PRUNED_COMP!J17="NAN", "              ",CONCATENATE("$(", TEXT(SORTED_PRUNED_COMP!J17, "#,##0.00"), "\times)$"))</f>
        <v>$(0.89\times)$</v>
      </c>
      <c r="AG17" s="18"/>
      <c r="AH17" s="9">
        <f>'Yosys+Odin-II'!BA17</f>
        <v>15343</v>
      </c>
      <c r="AI17" s="18"/>
      <c r="AJ17" s="16" t="str">
        <f>IF(SORTED_PRUNED_COMP!K17="NAN", "              ",CONCATENATE("$(", TEXT(SORTED_PRUNED_COMP!K17, "#,##0.00"), "\times)$"))</f>
        <v>$(1.03\times)$</v>
      </c>
      <c r="AK17" s="18"/>
      <c r="AL17" s="9">
        <f>'Yosys+Odin-II'!BP17</f>
        <v>4.3865499999999997</v>
      </c>
      <c r="AM17" s="18"/>
      <c r="AN17" s="16" t="str">
        <f>IF(SORTED_PRUNED_COMP!L17="NAN", "              ",CONCATENATE("$(", TEXT(SORTED_PRUNED_COMP!L17, "#,##0.00"), "\times)$"))</f>
        <v>$(1.04\times)$</v>
      </c>
      <c r="AO17" s="18"/>
      <c r="AP17" s="9">
        <f>'Yosys+Odin-II'!F17</f>
        <v>0.43</v>
      </c>
      <c r="AQ17" s="18"/>
      <c r="AR17" s="16" t="str">
        <f>IF(SORTED_PRUNED_COMP!M17="NAN", "              ",CONCATENATE("$(", TEXT(SORTED_PRUNED_COMP!M17, "#,##0.00"), "\times)$"))</f>
        <v>$(5.38\times)$</v>
      </c>
      <c r="AS17" s="18"/>
      <c r="AT17" s="9">
        <f>'Yosys+Odin-II'!I17</f>
        <v>7.0000000000000007E-2</v>
      </c>
      <c r="AU17" s="18"/>
      <c r="AV17" s="16" t="str">
        <f>IF(SORTED_PRUNED_COMP!N17="NAN", "              ",CONCATENATE("$(", TEXT(SORTED_PRUNED_COMP!N17, "#,##0.00"), "\times)$"))</f>
        <v>$(1.17\times)$</v>
      </c>
      <c r="AW17" s="18"/>
      <c r="AX17" s="9">
        <f>'Yosys+Odin-II'!AM17</f>
        <v>0.47</v>
      </c>
      <c r="AY17" s="18"/>
      <c r="AZ17" s="16" t="str">
        <f>IF(SORTED_PRUNED_COMP!O17="NAN", "              ",CONCATENATE("$(", TEXT(SORTED_PRUNED_COMP!O17, "#,##0.00"), "\times)$"))</f>
        <v>$(1.07\times)$</v>
      </c>
      <c r="BA17" s="18"/>
      <c r="BB17" s="9">
        <f>'Yosys+Odin-II'!AO17</f>
        <v>0.78</v>
      </c>
      <c r="BC17" s="18"/>
      <c r="BD17" s="16" t="str">
        <f>IF(SORTED_PRUNED_COMP!P17="NAN", "              ",CONCATENATE("$(", TEXT(SORTED_PRUNED_COMP!P17, "#,##0.00"), "\times)$"))</f>
        <v>$(1.01\times)$</v>
      </c>
      <c r="BE17" s="18"/>
      <c r="BF17" s="9">
        <f>'Yosys+Odin-II'!BG17</f>
        <v>9.5399999999999991</v>
      </c>
      <c r="BG17" s="18"/>
      <c r="BH17" s="16" t="str">
        <f>IF(SORTED_PRUNED_COMP!Q17="NAN", "              ",CONCATENATE("$(", TEXT(SORTED_PRUNED_COMP!Q17, "#,##0.00"), "\times)$"))</f>
        <v>$(1.34\times)$</v>
      </c>
      <c r="BI17" s="18"/>
      <c r="BJ17" s="9">
        <f>'Yosys+Odin-II'!D17</f>
        <v>15.5</v>
      </c>
      <c r="BK17" s="18"/>
      <c r="BL17" s="16" t="str">
        <f>IF(SORTED_PRUNED_COMP!R17="NAN", "              ",CONCATENATE("$(", TEXT(SORTED_PRUNED_COMP!R17, "#,##0.00"), "\times)$"))</f>
        <v>$(1.20\times)$</v>
      </c>
      <c r="BM17" s="18"/>
      <c r="BN17" s="9">
        <f>('Yosys+Odin-II'!Z17)/1000000</f>
        <v>6.8047999999999997E-2</v>
      </c>
      <c r="BO17" s="18"/>
      <c r="BP17" s="16" t="str">
        <f>IF(SORTED_PRUNED_COMP!S17="NAN", "              ",CONCATENATE("$(", TEXT(SORTED_PRUNED_COMP!S17, "#,##0.00"), "\times)$"))</f>
        <v>$(1.00\times)$</v>
      </c>
      <c r="BQ17" s="18"/>
    </row>
    <row r="18" spans="2:69" x14ac:dyDescent="0.2">
      <c r="B18" s="9" t="str">
        <f>SORTED_PRUNED_COMP!B18</f>
        <v xml:space="preserve">  spree</v>
      </c>
      <c r="C18" s="18"/>
      <c r="D18" s="9">
        <f>'Yosys+Odin-II'!AD18</f>
        <v>1123</v>
      </c>
      <c r="E18" s="18"/>
      <c r="F18" s="16" t="str">
        <f>IF(SORTED_PRUNED_COMP!C18="NAN", "              ",CONCATENATE("$(", TEXT(SORTED_PRUNED_COMP!C18, "#,##0.00"), "\times)$"))</f>
        <v>$(0.91\times)$</v>
      </c>
      <c r="G18" s="18"/>
      <c r="H18" s="9">
        <f>'Yosys+Odin-II'!AE18</f>
        <v>1</v>
      </c>
      <c r="I18" s="18"/>
      <c r="J18" s="9">
        <f>'Yosys+Odin-II'!H18</f>
        <v>17</v>
      </c>
      <c r="K18" s="18"/>
      <c r="L18" s="16" t="str">
        <f>IF(SORTED_PRUNED_COMP!E18="NAN", "              ",CONCATENATE("$(", TEXT(SORTED_PRUNED_COMP!E18, "#,##0.00"), "\times)$"))</f>
        <v>$(1.13\times)$</v>
      </c>
      <c r="M18" s="18"/>
      <c r="N18" s="9">
        <f>'Yosys+Odin-II'!P18</f>
        <v>45</v>
      </c>
      <c r="O18" s="18"/>
      <c r="P18" s="16" t="str">
        <f>IF(SORTED_PRUNED_COMP!F18="NAN", "              ",CONCATENATE("$(", TEXT(SORTED_PRUNED_COMP!F18, "#,##0.00"), "\times)$"))</f>
        <v>$(1.00\times)$</v>
      </c>
      <c r="Q18" s="18"/>
      <c r="R18" s="9">
        <f>'Yosys+Odin-II'!O18</f>
        <v>59</v>
      </c>
      <c r="S18" s="18"/>
      <c r="T18" s="16" t="str">
        <f>IF(SORTED_PRUNED_COMP!G18="NAN", "              ",CONCATENATE("$(", TEXT(SORTED_PRUNED_COMP!G18, "#,##0.00"), "\times)$"))</f>
        <v>$(0.91\times)$</v>
      </c>
      <c r="U18" s="18"/>
      <c r="V18" s="9">
        <f>'Yosys+Odin-II'!R18</f>
        <v>1</v>
      </c>
      <c r="W18" s="18"/>
      <c r="X18" s="16" t="str">
        <f>IF(SORTED_PRUNED_COMP!H18="NAN", "              ",CONCATENATE("$(", TEXT(SORTED_PRUNED_COMP!H18, "#,##0.00"), "\times)$"))</f>
        <v>$(1.00\times)$</v>
      </c>
      <c r="Y18" s="18"/>
      <c r="Z18" s="9">
        <f>'Yosys+Odin-II'!Q18</f>
        <v>3</v>
      </c>
      <c r="AA18" s="18"/>
      <c r="AB18" s="16" t="str">
        <f>IF(SORTED_PRUNED_COMP!I18="NAN", "              ",CONCATENATE("$(", TEXT(SORTED_PRUNED_COMP!I18, "#,##0.00"), "\times)$"))</f>
        <v>$(1.00\times)$</v>
      </c>
      <c r="AC18" s="18"/>
      <c r="AD18" s="9">
        <f>'Yosys+Odin-II'!AZ18</f>
        <v>64</v>
      </c>
      <c r="AE18" s="18"/>
      <c r="AF18" s="16" t="str">
        <f>IF(SORTED_PRUNED_COMP!J18="NAN", "              ",CONCATENATE("$(", TEXT(SORTED_PRUNED_COMP!J18, "#,##0.00"), "\times)$"))</f>
        <v>$(0.89\times)$</v>
      </c>
      <c r="AG18" s="18"/>
      <c r="AH18" s="9">
        <f>'Yosys+Odin-II'!BA18</f>
        <v>12687</v>
      </c>
      <c r="AI18" s="18"/>
      <c r="AJ18" s="16" t="str">
        <f>IF(SORTED_PRUNED_COMP!K18="NAN", "              ",CONCATENATE("$(", TEXT(SORTED_PRUNED_COMP!K18, "#,##0.00"), "\times)$"))</f>
        <v>$(1.02\times)$</v>
      </c>
      <c r="AK18" s="18"/>
      <c r="AL18" s="9">
        <f>'Yosys+Odin-II'!BP18</f>
        <v>10.7788</v>
      </c>
      <c r="AM18" s="18"/>
      <c r="AN18" s="16" t="str">
        <f>IF(SORTED_PRUNED_COMP!L18="NAN", "              ",CONCATENATE("$(", TEXT(SORTED_PRUNED_COMP!L18, "#,##0.00"), "\times)$"))</f>
        <v>$(0.93\times)$</v>
      </c>
      <c r="AO18" s="18"/>
      <c r="AP18" s="9">
        <f>'Yosys+Odin-II'!F18</f>
        <v>1.04</v>
      </c>
      <c r="AQ18" s="18"/>
      <c r="AR18" s="16" t="str">
        <f>IF(SORTED_PRUNED_COMP!M18="NAN", "              ",CONCATENATE("$(", TEXT(SORTED_PRUNED_COMP!M18, "#,##0.00"), "\times)$"))</f>
        <v>$(9.45\times)$</v>
      </c>
      <c r="AS18" s="18"/>
      <c r="AT18" s="9">
        <f>'Yosys+Odin-II'!I18</f>
        <v>0.42</v>
      </c>
      <c r="AU18" s="18"/>
      <c r="AV18" s="16" t="str">
        <f>IF(SORTED_PRUNED_COMP!N18="NAN", "              ",CONCATENATE("$(", TEXT(SORTED_PRUNED_COMP!N18, "#,##0.00"), "\times)$"))</f>
        <v>$(0.74\times)$</v>
      </c>
      <c r="AW18" s="18"/>
      <c r="AX18" s="9">
        <f>'Yosys+Odin-II'!AM18</f>
        <v>1.47</v>
      </c>
      <c r="AY18" s="18"/>
      <c r="AZ18" s="16" t="str">
        <f>IF(SORTED_PRUNED_COMP!O18="NAN", "              ",CONCATENATE("$(", TEXT(SORTED_PRUNED_COMP!O18, "#,##0.00"), "\times)$"))</f>
        <v>$(0.77\times)$</v>
      </c>
      <c r="BA18" s="18"/>
      <c r="BB18" s="9">
        <f>'Yosys+Odin-II'!AO18</f>
        <v>0.51</v>
      </c>
      <c r="BC18" s="18"/>
      <c r="BD18" s="16" t="str">
        <f>IF(SORTED_PRUNED_COMP!P18="NAN", "              ",CONCATENATE("$(", TEXT(SORTED_PRUNED_COMP!P18, "#,##0.00"), "\times)$"))</f>
        <v>$(0.96\times)$</v>
      </c>
      <c r="BE18" s="18"/>
      <c r="BF18" s="9">
        <f>'Yosys+Odin-II'!BG18</f>
        <v>5.89</v>
      </c>
      <c r="BG18" s="18"/>
      <c r="BH18" s="16" t="str">
        <f>IF(SORTED_PRUNED_COMP!Q18="NAN", "              ",CONCATENATE("$(", TEXT(SORTED_PRUNED_COMP!Q18, "#,##0.00"), "\times)$"))</f>
        <v>$(0.87\times)$</v>
      </c>
      <c r="BI18" s="18"/>
      <c r="BJ18" s="9">
        <f>'Yosys+Odin-II'!D18</f>
        <v>11.16</v>
      </c>
      <c r="BK18" s="18"/>
      <c r="BL18" s="16" t="str">
        <f>IF(SORTED_PRUNED_COMP!R18="NAN", "              ",CONCATENATE("$(", TEXT(SORTED_PRUNED_COMP!R18, "#,##0.00"), "\times)$"))</f>
        <v>$(0.94\times)$</v>
      </c>
      <c r="BM18" s="18"/>
      <c r="BN18" s="9">
        <f>('Yosys+Odin-II'!Z18)/1000000</f>
        <v>4.4839999999999998E-2</v>
      </c>
      <c r="BO18" s="18"/>
      <c r="BP18" s="16" t="str">
        <f>IF(SORTED_PRUNED_COMP!S18="NAN", "              ",CONCATENATE("$(", TEXT(SORTED_PRUNED_COMP!S18, "#,##0.00"), "\times)$"))</f>
        <v>$(0.95\times)$</v>
      </c>
      <c r="BQ18" s="18"/>
    </row>
    <row r="19" spans="2:69" x14ac:dyDescent="0.2">
      <c r="B19" s="9" t="str">
        <f>SORTED_PRUNED_COMP!B19</f>
        <v xml:space="preserve">  diffeq1</v>
      </c>
      <c r="C19" s="18"/>
      <c r="D19" s="9">
        <f>'Yosys+Odin-II'!AD19</f>
        <v>888</v>
      </c>
      <c r="E19" s="18"/>
      <c r="F19" s="16" t="str">
        <f>IF(SORTED_PRUNED_COMP!C19="NAN", "              ",CONCATENATE("$(", TEXT(SORTED_PRUNED_COMP!C19, "#,##0.00"), "\times)$"))</f>
        <v>$(1.00\times)$</v>
      </c>
      <c r="G19" s="18"/>
      <c r="H19" s="9">
        <f>'Yosys+Odin-II'!AE19</f>
        <v>1</v>
      </c>
      <c r="I19" s="18"/>
      <c r="J19" s="9">
        <f>'Yosys+Odin-II'!H19</f>
        <v>6</v>
      </c>
      <c r="K19" s="18"/>
      <c r="L19" s="16" t="str">
        <f>IF(SORTED_PRUNED_COMP!E19="NAN", "              ",CONCATENATE("$(", TEXT(SORTED_PRUNED_COMP!E19, "#,##0.00"), "\times)$"))</f>
        <v>$(1.00\times)$</v>
      </c>
      <c r="M19" s="18"/>
      <c r="N19" s="9">
        <f>'Yosys+Odin-II'!P19</f>
        <v>162</v>
      </c>
      <c r="O19" s="18"/>
      <c r="P19" s="16" t="str">
        <f>IF(SORTED_PRUNED_COMP!F19="NAN", "              ",CONCATENATE("$(", TEXT(SORTED_PRUNED_COMP!F19, "#,##0.00"), "\times)$"))</f>
        <v>$(1.00\times)$</v>
      </c>
      <c r="Q19" s="18"/>
      <c r="R19" s="9">
        <f>'Yosys+Odin-II'!O19</f>
        <v>32</v>
      </c>
      <c r="S19" s="18"/>
      <c r="T19" s="16" t="str">
        <f>IF(SORTED_PRUNED_COMP!G19="NAN", "              ",CONCATENATE("$(", TEXT(SORTED_PRUNED_COMP!G19, "#,##0.00"), "\times)$"))</f>
        <v>$(1.00\times)$</v>
      </c>
      <c r="U19" s="18"/>
      <c r="V19" s="9">
        <f>'Yosys+Odin-II'!R19</f>
        <v>5</v>
      </c>
      <c r="W19" s="18"/>
      <c r="X19" s="16" t="str">
        <f>IF(SORTED_PRUNED_COMP!H19="NAN", "              ",CONCATENATE("$(", TEXT(SORTED_PRUNED_COMP!H19, "#,##0.00"), "\times)$"))</f>
        <v>$(1.00\times)$</v>
      </c>
      <c r="Y19" s="18"/>
      <c r="Z19" s="9">
        <f>'Yosys+Odin-II'!Q19</f>
        <v>0</v>
      </c>
      <c r="AA19" s="18"/>
      <c r="AB19" s="16" t="str">
        <f>IF(SORTED_PRUNED_COMP!I19="NAN", "              ",CONCATENATE("$(", TEXT(SORTED_PRUNED_COMP!I19, "#,##0.00"), "\times)$"))</f>
        <v xml:space="preserve">              </v>
      </c>
      <c r="AC19" s="18"/>
      <c r="AD19" s="9">
        <f>'Yosys+Odin-II'!AZ19</f>
        <v>50</v>
      </c>
      <c r="AE19" s="18"/>
      <c r="AF19" s="16" t="str">
        <f>IF(SORTED_PRUNED_COMP!J19="NAN", "              ",CONCATENATE("$(", TEXT(SORTED_PRUNED_COMP!J19, "#,##0.00"), "\times)$"))</f>
        <v>$(0.81\times)$</v>
      </c>
      <c r="AG19" s="18"/>
      <c r="AH19" s="9">
        <f>'Yosys+Odin-II'!BA19</f>
        <v>10996</v>
      </c>
      <c r="AI19" s="18"/>
      <c r="AJ19" s="16" t="str">
        <f>IF(SORTED_PRUNED_COMP!K19="NAN", "              ",CONCATENATE("$(", TEXT(SORTED_PRUNED_COMP!K19, "#,##0.00"), "\times)$"))</f>
        <v>$(1.07\times)$</v>
      </c>
      <c r="AK19" s="18"/>
      <c r="AL19" s="9">
        <f>'Yosys+Odin-II'!BP19</f>
        <v>17.359300000000001</v>
      </c>
      <c r="AM19" s="18"/>
      <c r="AN19" s="16" t="str">
        <f>IF(SORTED_PRUNED_COMP!L19="NAN", "              ",CONCATENATE("$(", TEXT(SORTED_PRUNED_COMP!L19, "#,##0.00"), "\times)$"))</f>
        <v>$(1.01\times)$</v>
      </c>
      <c r="AO19" s="18"/>
      <c r="AP19" s="9">
        <f>'Yosys+Odin-II'!F19</f>
        <v>0.09</v>
      </c>
      <c r="AQ19" s="18"/>
      <c r="AR19" s="16" t="str">
        <f>IF(SORTED_PRUNED_COMP!M19="NAN", "              ",CONCATENATE("$(", TEXT(SORTED_PRUNED_COMP!M19, "#,##0.00"), "\times)$"))</f>
        <v>$(4.50\times)$</v>
      </c>
      <c r="AS19" s="18"/>
      <c r="AT19" s="9">
        <f>'Yosys+Odin-II'!I19</f>
        <v>0.12</v>
      </c>
      <c r="AU19" s="18"/>
      <c r="AV19" s="16" t="str">
        <f>IF(SORTED_PRUNED_COMP!N19="NAN", "              ",CONCATENATE("$(", TEXT(SORTED_PRUNED_COMP!N19, "#,##0.00"), "\times)$"))</f>
        <v>$(0.92\times)$</v>
      </c>
      <c r="AW19" s="18"/>
      <c r="AX19" s="9">
        <f>'Yosys+Odin-II'!AM19</f>
        <v>0.25</v>
      </c>
      <c r="AY19" s="18"/>
      <c r="AZ19" s="16" t="str">
        <f>IF(SORTED_PRUNED_COMP!O19="NAN", "              ",CONCATENATE("$(", TEXT(SORTED_PRUNED_COMP!O19, "#,##0.00"), "\times)$"))</f>
        <v>$(0.89\times)$</v>
      </c>
      <c r="BA19" s="18"/>
      <c r="BB19" s="9">
        <f>'Yosys+Odin-II'!AO19</f>
        <v>0.48</v>
      </c>
      <c r="BC19" s="18"/>
      <c r="BD19" s="16" t="str">
        <f>IF(SORTED_PRUNED_COMP!P19="NAN", "              ",CONCATENATE("$(", TEXT(SORTED_PRUNED_COMP!P19, "#,##0.00"), "\times)$"))</f>
        <v>$(0.98\times)$</v>
      </c>
      <c r="BE19" s="18"/>
      <c r="BF19" s="9">
        <f>'Yosys+Odin-II'!BG19</f>
        <v>4.43</v>
      </c>
      <c r="BG19" s="18"/>
      <c r="BH19" s="16" t="str">
        <f>IF(SORTED_PRUNED_COMP!Q19="NAN", "              ",CONCATENATE("$(", TEXT(SORTED_PRUNED_COMP!Q19, "#,##0.00"), "\times)$"))</f>
        <v>$(0.81\times)$</v>
      </c>
      <c r="BI19" s="18"/>
      <c r="BJ19" s="9">
        <f>'Yosys+Odin-II'!D19</f>
        <v>7.07</v>
      </c>
      <c r="BK19" s="18"/>
      <c r="BL19" s="16" t="str">
        <f>IF(SORTED_PRUNED_COMP!R19="NAN", "              ",CONCATENATE("$(", TEXT(SORTED_PRUNED_COMP!R19, "#,##0.00"), "\times)$"))</f>
        <v>$(0.86\times)$</v>
      </c>
      <c r="BM19" s="18"/>
      <c r="BN19" s="9">
        <f>('Yosys+Odin-II'!Z19)/1000000</f>
        <v>4.2523999999999999E-2</v>
      </c>
      <c r="BO19" s="18"/>
      <c r="BP19" s="16" t="str">
        <f>IF(SORTED_PRUNED_COMP!S19="NAN", "              ",CONCATENATE("$(", TEXT(SORTED_PRUNED_COMP!S19, "#,##0.00"), "\times)$"))</f>
        <v>$(0.98\times)$</v>
      </c>
      <c r="BQ19" s="18"/>
    </row>
    <row r="20" spans="2:69" x14ac:dyDescent="0.2">
      <c r="B20" s="9" t="str">
        <f>SORTED_PRUNED_COMP!B20</f>
        <v xml:space="preserve">  diffeq2</v>
      </c>
      <c r="C20" s="18"/>
      <c r="D20" s="9">
        <f>'Yosys+Odin-II'!AD20</f>
        <v>595</v>
      </c>
      <c r="E20" s="18"/>
      <c r="F20" s="16" t="str">
        <f>IF(SORTED_PRUNED_COMP!C20="NAN", "              ",CONCATENATE("$(", TEXT(SORTED_PRUNED_COMP!C20, "#,##0.00"), "\times)$"))</f>
        <v>$(0.98\times)$</v>
      </c>
      <c r="G20" s="18"/>
      <c r="H20" s="9">
        <f>'Yosys+Odin-II'!AE20</f>
        <v>1</v>
      </c>
      <c r="I20" s="18"/>
      <c r="J20" s="9">
        <f>'Yosys+Odin-II'!H20</f>
        <v>6</v>
      </c>
      <c r="K20" s="18"/>
      <c r="L20" s="16" t="str">
        <f>IF(SORTED_PRUNED_COMP!E20="NAN", "              ",CONCATENATE("$(", TEXT(SORTED_PRUNED_COMP!E20, "#,##0.00"), "\times)$"))</f>
        <v>$(1.00\times)$</v>
      </c>
      <c r="M20" s="18"/>
      <c r="N20" s="9">
        <f>'Yosys+Odin-II'!P20</f>
        <v>66</v>
      </c>
      <c r="O20" s="18"/>
      <c r="P20" s="16" t="str">
        <f>IF(SORTED_PRUNED_COMP!F20="NAN", "              ",CONCATENATE("$(", TEXT(SORTED_PRUNED_COMP!F20, "#,##0.00"), "\times)$"))</f>
        <v>$(1.00\times)$</v>
      </c>
      <c r="Q20" s="18"/>
      <c r="R20" s="9">
        <f>'Yosys+Odin-II'!O20</f>
        <v>22</v>
      </c>
      <c r="S20" s="18"/>
      <c r="T20" s="16" t="str">
        <f>IF(SORTED_PRUNED_COMP!G20="NAN", "              ",CONCATENATE("$(", TEXT(SORTED_PRUNED_COMP!G20, "#,##0.00"), "\times)$"))</f>
        <v>$(1.10\times)$</v>
      </c>
      <c r="U20" s="18"/>
      <c r="V20" s="9">
        <f>'Yosys+Odin-II'!R20</f>
        <v>5</v>
      </c>
      <c r="W20" s="18"/>
      <c r="X20" s="16" t="str">
        <f>IF(SORTED_PRUNED_COMP!H20="NAN", "              ",CONCATENATE("$(", TEXT(SORTED_PRUNED_COMP!H20, "#,##0.00"), "\times)$"))</f>
        <v>$(0.71\times)$</v>
      </c>
      <c r="Y20" s="18"/>
      <c r="Z20" s="9">
        <f>'Yosys+Odin-II'!Q20</f>
        <v>0</v>
      </c>
      <c r="AA20" s="18"/>
      <c r="AB20" s="16" t="str">
        <f>IF(SORTED_PRUNED_COMP!I20="NAN", "              ",CONCATENATE("$(", TEXT(SORTED_PRUNED_COMP!I20, "#,##0.00"), "\times)$"))</f>
        <v xml:space="preserve">              </v>
      </c>
      <c r="AC20" s="18"/>
      <c r="AD20" s="9">
        <f>'Yosys+Odin-II'!AZ20</f>
        <v>66</v>
      </c>
      <c r="AE20" s="18"/>
      <c r="AF20" s="16" t="str">
        <f>IF(SORTED_PRUNED_COMP!J20="NAN", "              ",CONCATENATE("$(", TEXT(SORTED_PRUNED_COMP!J20, "#,##0.00"), "\times)$"))</f>
        <v>$(1.22\times)$</v>
      </c>
      <c r="AG20" s="18"/>
      <c r="AH20" s="9">
        <f>'Yosys+Odin-II'!BA20</f>
        <v>7617</v>
      </c>
      <c r="AI20" s="18"/>
      <c r="AJ20" s="16" t="str">
        <f>IF(SORTED_PRUNED_COMP!K20="NAN", "              ",CONCATENATE("$(", TEXT(SORTED_PRUNED_COMP!K20, "#,##0.00"), "\times)$"))</f>
        <v>$(0.79\times)$</v>
      </c>
      <c r="AK20" s="18"/>
      <c r="AL20" s="9">
        <f>'Yosys+Odin-II'!BP20</f>
        <v>12.472899999999999</v>
      </c>
      <c r="AM20" s="18"/>
      <c r="AN20" s="16" t="str">
        <f>IF(SORTED_PRUNED_COMP!L20="NAN", "              ",CONCATENATE("$(", TEXT(SORTED_PRUNED_COMP!L20, "#,##0.00"), "\times)$"))</f>
        <v>$(0.94\times)$</v>
      </c>
      <c r="AO20" s="18"/>
      <c r="AP20" s="9">
        <f>'Yosys+Odin-II'!F20</f>
        <v>0.06</v>
      </c>
      <c r="AQ20" s="18"/>
      <c r="AR20" s="16" t="str">
        <f>IF(SORTED_PRUNED_COMP!M20="NAN", "              ",CONCATENATE("$(", TEXT(SORTED_PRUNED_COMP!M20, "#,##0.00"), "\times)$"))</f>
        <v>$(6.00\times)$</v>
      </c>
      <c r="AS20" s="18"/>
      <c r="AT20" s="9">
        <f>'Yosys+Odin-II'!I20</f>
        <v>0.06</v>
      </c>
      <c r="AU20" s="18"/>
      <c r="AV20" s="16" t="str">
        <f>IF(SORTED_PRUNED_COMP!N20="NAN", "              ",CONCATENATE("$(", TEXT(SORTED_PRUNED_COMP!N20, "#,##0.00"), "\times)$"))</f>
        <v>$(0.75\times)$</v>
      </c>
      <c r="AW20" s="18"/>
      <c r="AX20" s="9">
        <f>'Yosys+Odin-II'!AM20</f>
        <v>0.3</v>
      </c>
      <c r="AY20" s="18"/>
      <c r="AZ20" s="16" t="str">
        <f>IF(SORTED_PRUNED_COMP!O20="NAN", "              ",CONCATENATE("$(", TEXT(SORTED_PRUNED_COMP!O20, "#,##0.00"), "\times)$"))</f>
        <v>$(1.00\times)$</v>
      </c>
      <c r="BA20" s="18"/>
      <c r="BB20" s="9">
        <f>'Yosys+Odin-II'!AO20</f>
        <v>0.34</v>
      </c>
      <c r="BC20" s="18"/>
      <c r="BD20" s="16" t="str">
        <f>IF(SORTED_PRUNED_COMP!P20="NAN", "              ",CONCATENATE("$(", TEXT(SORTED_PRUNED_COMP!P20, "#,##0.00"), "\times)$"))</f>
        <v>$(0.85\times)$</v>
      </c>
      <c r="BE20" s="18"/>
      <c r="BF20" s="9">
        <f>'Yosys+Odin-II'!BG20</f>
        <v>5.77</v>
      </c>
      <c r="BG20" s="18"/>
      <c r="BH20" s="16" t="str">
        <f>IF(SORTED_PRUNED_COMP!Q20="NAN", "              ",CONCATENATE("$(", TEXT(SORTED_PRUNED_COMP!Q20, "#,##0.00"), "\times)$"))</f>
        <v>$(0.93\times)$</v>
      </c>
      <c r="BI20" s="18"/>
      <c r="BJ20" s="9">
        <f>'Yosys+Odin-II'!D20</f>
        <v>8.2200000000000006</v>
      </c>
      <c r="BK20" s="18"/>
      <c r="BL20" s="16" t="str">
        <f>IF(SORTED_PRUNED_COMP!R20="NAN", "              ",CONCATENATE("$(", TEXT(SORTED_PRUNED_COMP!R20, "#,##0.00"), "\times)$"))</f>
        <v>$(0.89\times)$</v>
      </c>
      <c r="BM20" s="18"/>
      <c r="BN20" s="9">
        <f>('Yosys+Odin-II'!Z20)/1000000</f>
        <v>4.5816000000000003E-2</v>
      </c>
      <c r="BO20" s="18"/>
      <c r="BP20" s="16" t="str">
        <f>IF(SORTED_PRUNED_COMP!S20="NAN", "              ",CONCATENATE("$(", TEXT(SORTED_PRUNED_COMP!S20, "#,##0.00"), "\times)$"))</f>
        <v>$(1.03\times)$</v>
      </c>
      <c r="BQ20" s="18"/>
    </row>
    <row r="21" spans="2:69" x14ac:dyDescent="0.2">
      <c r="B21" s="9" t="str">
        <f>SORTED_PRUNED_COMP!B21</f>
        <v xml:space="preserve">  ch_intrinsics</v>
      </c>
      <c r="C21" s="18"/>
      <c r="D21" s="9">
        <f>'Yosys+Odin-II'!AD21</f>
        <v>462</v>
      </c>
      <c r="E21" s="18"/>
      <c r="F21" s="16" t="str">
        <f>IF(SORTED_PRUNED_COMP!C21="NAN", "              ",CONCATENATE("$(", TEXT(SORTED_PRUNED_COMP!C21, "#,##0.00"), "\times)$"))</f>
        <v>$(0.94\times)$</v>
      </c>
      <c r="G21" s="18"/>
      <c r="H21" s="9">
        <f>'Yosys+Odin-II'!AE21</f>
        <v>1</v>
      </c>
      <c r="I21" s="18"/>
      <c r="J21" s="9">
        <f>'Yosys+Odin-II'!H21</f>
        <v>3</v>
      </c>
      <c r="K21" s="18"/>
      <c r="L21" s="16" t="str">
        <f>IF(SORTED_PRUNED_COMP!E21="NAN", "              ",CONCATENATE("$(", TEXT(SORTED_PRUNED_COMP!E21, "#,##0.00"), "\times)$"))</f>
        <v>$(1.00\times)$</v>
      </c>
      <c r="M21" s="18"/>
      <c r="N21" s="9">
        <f>'Yosys+Odin-II'!P21</f>
        <v>99</v>
      </c>
      <c r="O21" s="18"/>
      <c r="P21" s="16" t="str">
        <f>IF(SORTED_PRUNED_COMP!F21="NAN", "              ",CONCATENATE("$(", TEXT(SORTED_PRUNED_COMP!F21, "#,##0.00"), "\times)$"))</f>
        <v>$(1.00\times)$</v>
      </c>
      <c r="Q21" s="18"/>
      <c r="R21" s="9">
        <f>'Yosys+Odin-II'!O21</f>
        <v>70</v>
      </c>
      <c r="S21" s="18"/>
      <c r="T21" s="16" t="str">
        <f>IF(SORTED_PRUNED_COMP!G21="NAN", "              ",CONCATENATE("$(", TEXT(SORTED_PRUNED_COMP!G21, "#,##0.00"), "\times)$"))</f>
        <v>$(1.08\times)$</v>
      </c>
      <c r="U21" s="18"/>
      <c r="V21" s="9">
        <f>'Yosys+Odin-II'!R21</f>
        <v>0</v>
      </c>
      <c r="W21" s="18"/>
      <c r="X21" s="16" t="str">
        <f>IF(SORTED_PRUNED_COMP!H21="NAN", "              ",CONCATENATE("$(", TEXT(SORTED_PRUNED_COMP!H21, "#,##0.00"), "\times)$"))</f>
        <v xml:space="preserve">              </v>
      </c>
      <c r="Y21" s="18"/>
      <c r="Z21" s="9">
        <f>'Yosys+Odin-II'!Q21</f>
        <v>1</v>
      </c>
      <c r="AA21" s="18"/>
      <c r="AB21" s="16" t="str">
        <f>IF(SORTED_PRUNED_COMP!I21="NAN", "              ",CONCATENATE("$(", TEXT(SORTED_PRUNED_COMP!I21, "#,##0.00"), "\times)$"))</f>
        <v>$(1.00\times)$</v>
      </c>
      <c r="AC21" s="18"/>
      <c r="AD21" s="9">
        <f>'Yosys+Odin-II'!AZ21</f>
        <v>44</v>
      </c>
      <c r="AE21" s="18"/>
      <c r="AF21" s="16" t="str">
        <f>IF(SORTED_PRUNED_COMP!J21="NAN", "              ",CONCATENATE("$(", TEXT(SORTED_PRUNED_COMP!J21, "#,##0.00"), "\times)$"))</f>
        <v>$(0.96\times)$</v>
      </c>
      <c r="AG21" s="18"/>
      <c r="AH21" s="9">
        <f>'Yosys+Odin-II'!BA21</f>
        <v>1356</v>
      </c>
      <c r="AI21" s="18"/>
      <c r="AJ21" s="16" t="str">
        <f>IF(SORTED_PRUNED_COMP!K21="NAN", "              ",CONCATENATE("$(", TEXT(SORTED_PRUNED_COMP!K21, "#,##0.00"), "\times)$"))</f>
        <v>$(0.96\times)$</v>
      </c>
      <c r="AK21" s="18"/>
      <c r="AL21" s="9">
        <f>'Yosys+Odin-II'!BP21</f>
        <v>1.9017999999999999</v>
      </c>
      <c r="AM21" s="18"/>
      <c r="AN21" s="16" t="str">
        <f>IF(SORTED_PRUNED_COMP!L21="NAN", "              ",CONCATENATE("$(", TEXT(SORTED_PRUNED_COMP!L21, "#,##0.00"), "\times)$"))</f>
        <v>$(0.71\times)$</v>
      </c>
      <c r="AO21" s="18"/>
      <c r="AP21" s="9">
        <f>'Yosys+Odin-II'!F21</f>
        <v>0.12</v>
      </c>
      <c r="AQ21" s="18"/>
      <c r="AR21" s="16" t="str">
        <f>IF(SORTED_PRUNED_COMP!M21="NAN", "              ",CONCATENATE("$(", TEXT(SORTED_PRUNED_COMP!M21, "#,##0.00"), "\times)$"))</f>
        <v>$(4.00\times)$</v>
      </c>
      <c r="AS21" s="18"/>
      <c r="AT21" s="9">
        <f>'Yosys+Odin-II'!I21</f>
        <v>0.05</v>
      </c>
      <c r="AU21" s="18"/>
      <c r="AV21" s="16" t="str">
        <f>IF(SORTED_PRUNED_COMP!N21="NAN", "              ",CONCATENATE("$(", TEXT(SORTED_PRUNED_COMP!N21, "#,##0.00"), "\times)$"))</f>
        <v>$(0.28\times)$</v>
      </c>
      <c r="AW21" s="18"/>
      <c r="AX21" s="9">
        <f>'Yosys+Odin-II'!AM21</f>
        <v>0.08</v>
      </c>
      <c r="AY21" s="18"/>
      <c r="AZ21" s="16" t="str">
        <f>IF(SORTED_PRUNED_COMP!O21="NAN", "              ",CONCATENATE("$(", TEXT(SORTED_PRUNED_COMP!O21, "#,##0.00"), "\times)$"))</f>
        <v>$(0.67\times)$</v>
      </c>
      <c r="BA21" s="18"/>
      <c r="BB21" s="9">
        <f>'Yosys+Odin-II'!AO21</f>
        <v>0.2</v>
      </c>
      <c r="BC21" s="18"/>
      <c r="BD21" s="16" t="str">
        <f>IF(SORTED_PRUNED_COMP!P21="NAN", "              ",CONCATENATE("$(", TEXT(SORTED_PRUNED_COMP!P21, "#,##0.00"), "\times)$"))</f>
        <v>$(1.00\times)$</v>
      </c>
      <c r="BE21" s="18"/>
      <c r="BF21" s="9">
        <f>'Yosys+Odin-II'!BG21</f>
        <v>0.75</v>
      </c>
      <c r="BG21" s="18"/>
      <c r="BH21" s="16" t="str">
        <f>IF(SORTED_PRUNED_COMP!Q21="NAN", "              ",CONCATENATE("$(", TEXT(SORTED_PRUNED_COMP!Q21, "#,##0.00"), "\times)$"))</f>
        <v>$(0.94\times)$</v>
      </c>
      <c r="BI21" s="18"/>
      <c r="BJ21" s="9">
        <f>'Yosys+Odin-II'!D21</f>
        <v>1.98</v>
      </c>
      <c r="BK21" s="18"/>
      <c r="BL21" s="16" t="str">
        <f>IF(SORTED_PRUNED_COMP!R21="NAN", "              ",CONCATENATE("$(", TEXT(SORTED_PRUNED_COMP!R21, "#,##0.00"), "\times)$"))</f>
        <v>$(0.90\times)$</v>
      </c>
      <c r="BM21" s="18"/>
      <c r="BN21" s="9">
        <f>('Yosys+Odin-II'!Z21)/1000000</f>
        <v>3.3276E-2</v>
      </c>
      <c r="BO21" s="18"/>
      <c r="BP21" s="16" t="str">
        <f>IF(SORTED_PRUNED_COMP!S21="NAN", "              ",CONCATENATE("$(", TEXT(SORTED_PRUNED_COMP!S21, "#,##0.00"), "\times)$"))</f>
        <v>$(1.00\times)$</v>
      </c>
      <c r="BQ21" s="18"/>
    </row>
    <row r="22" spans="2:69" x14ac:dyDescent="0.2">
      <c r="B22" s="9" t="str">
        <f>SORTED_PRUNED_COMP!B22</f>
        <v xml:space="preserve">  stereovision3</v>
      </c>
      <c r="C22" s="18"/>
      <c r="D22" s="9">
        <f>'Yosys+Odin-II'!AD22</f>
        <v>334</v>
      </c>
      <c r="E22" s="18"/>
      <c r="F22" s="16" t="str">
        <f>IF(SORTED_PRUNED_COMP!C22="NAN", "              ",CONCATENATE("$(", TEXT(SORTED_PRUNED_COMP!C22, "#,##0.00"), "\times)$"))</f>
        <v>$(1.04\times)$</v>
      </c>
      <c r="G22" s="18"/>
      <c r="H22" s="9">
        <f>'Yosys+Odin-II'!AE22</f>
        <v>2</v>
      </c>
      <c r="I22" s="18"/>
      <c r="J22" s="9">
        <f>'Yosys+Odin-II'!H22</f>
        <v>5</v>
      </c>
      <c r="K22" s="18"/>
      <c r="L22" s="16" t="str">
        <f>IF(SORTED_PRUNED_COMP!E22="NAN", "              ",CONCATENATE("$(", TEXT(SORTED_PRUNED_COMP!E22, "#,##0.00"), "\times)$"))</f>
        <v>$(1.00\times)$</v>
      </c>
      <c r="M22" s="18"/>
      <c r="N22" s="9">
        <f>'Yosys+Odin-II'!P22</f>
        <v>11</v>
      </c>
      <c r="O22" s="18"/>
      <c r="P22" s="16" t="str">
        <f>IF(SORTED_PRUNED_COMP!F22="NAN", "              ",CONCATENATE("$(", TEXT(SORTED_PRUNED_COMP!F22, "#,##0.00"), "\times)$"))</f>
        <v>$(1.00\times)$</v>
      </c>
      <c r="Q22" s="18"/>
      <c r="R22" s="9">
        <f>'Yosys+Odin-II'!O22</f>
        <v>16</v>
      </c>
      <c r="S22" s="18"/>
      <c r="T22" s="16" t="str">
        <f>IF(SORTED_PRUNED_COMP!G22="NAN", "              ",CONCATENATE("$(", TEXT(SORTED_PRUNED_COMP!G22, "#,##0.00"), "\times)$"))</f>
        <v>$(1.14\times)$</v>
      </c>
      <c r="U22" s="18"/>
      <c r="V22" s="9">
        <f>'Yosys+Odin-II'!R22</f>
        <v>0</v>
      </c>
      <c r="W22" s="18"/>
      <c r="X22" s="16" t="str">
        <f>IF(SORTED_PRUNED_COMP!H22="NAN", "              ",CONCATENATE("$(", TEXT(SORTED_PRUNED_COMP!H22, "#,##0.00"), "\times)$"))</f>
        <v xml:space="preserve">              </v>
      </c>
      <c r="Y22" s="18"/>
      <c r="Z22" s="9">
        <f>'Yosys+Odin-II'!Q22</f>
        <v>0</v>
      </c>
      <c r="AA22" s="18"/>
      <c r="AB22" s="16" t="str">
        <f>IF(SORTED_PRUNED_COMP!I22="NAN", "              ",CONCATENATE("$(", TEXT(SORTED_PRUNED_COMP!I22, "#,##0.00"), "\times)$"))</f>
        <v xml:space="preserve">              </v>
      </c>
      <c r="AC22" s="18"/>
      <c r="AD22" s="9">
        <f>'Yosys+Odin-II'!AZ22</f>
        <v>30</v>
      </c>
      <c r="AE22" s="18"/>
      <c r="AF22" s="16" t="str">
        <f>IF(SORTED_PRUNED_COMP!J22="NAN", "              ",CONCATENATE("$(", TEXT(SORTED_PRUNED_COMP!J22, "#,##0.00"), "\times)$"))</f>
        <v>$(0.83\times)$</v>
      </c>
      <c r="AG22" s="18"/>
      <c r="AH22" s="9">
        <f>'Yosys+Odin-II'!BA22</f>
        <v>1022</v>
      </c>
      <c r="AI22" s="18"/>
      <c r="AJ22" s="16" t="str">
        <f>IF(SORTED_PRUNED_COMP!K22="NAN", "              ",CONCATENATE("$(", TEXT(SORTED_PRUNED_COMP!K22, "#,##0.00"), "\times)$"))</f>
        <v>$(1.21\times)$</v>
      </c>
      <c r="AK22" s="18"/>
      <c r="AL22" s="9">
        <f>'Yosys+Odin-II'!BP22</f>
        <v>2.6208900000000002</v>
      </c>
      <c r="AM22" s="18"/>
      <c r="AN22" s="16" t="str">
        <f>IF(SORTED_PRUNED_COMP!L22="NAN", "              ",CONCATENATE("$(", TEXT(SORTED_PRUNED_COMP!L22, "#,##0.00"), "\times)$"))</f>
        <v>$(0.99\times)$</v>
      </c>
      <c r="AO22" s="18"/>
      <c r="AP22" s="9">
        <f>'Yosys+Odin-II'!F22</f>
        <v>0.24</v>
      </c>
      <c r="AQ22" s="18"/>
      <c r="AR22" s="16" t="str">
        <f>IF(SORTED_PRUNED_COMP!M22="NAN", "              ",CONCATENATE("$(", TEXT(SORTED_PRUNED_COMP!M22, "#,##0.00"), "\times)$"))</f>
        <v>$(8.00\times)$</v>
      </c>
      <c r="AS22" s="18"/>
      <c r="AT22" s="9">
        <f>'Yosys+Odin-II'!I22</f>
        <v>0.11</v>
      </c>
      <c r="AU22" s="18"/>
      <c r="AV22" s="16" t="str">
        <f>IF(SORTED_PRUNED_COMP!N22="NAN", "              ",CONCATENATE("$(", TEXT(SORTED_PRUNED_COMP!N22, "#,##0.00"), "\times)$"))</f>
        <v>$(1.00\times)$</v>
      </c>
      <c r="AW22" s="18"/>
      <c r="AX22" s="9">
        <f>'Yosys+Odin-II'!AM22</f>
        <v>0.19</v>
      </c>
      <c r="AY22" s="18"/>
      <c r="AZ22" s="16" t="str">
        <f>IF(SORTED_PRUNED_COMP!O22="NAN", "              ",CONCATENATE("$(", TEXT(SORTED_PRUNED_COMP!O22, "#,##0.00"), "\times)$"))</f>
        <v>$(1.00\times)$</v>
      </c>
      <c r="BA22" s="18"/>
      <c r="BB22" s="9">
        <f>'Yosys+Odin-II'!AO22</f>
        <v>7.0000000000000007E-2</v>
      </c>
      <c r="BC22" s="18"/>
      <c r="BD22" s="16" t="str">
        <f>IF(SORTED_PRUNED_COMP!P22="NAN", "              ",CONCATENATE("$(", TEXT(SORTED_PRUNED_COMP!P22, "#,##0.00"), "\times)$"))</f>
        <v>$(1.17\times)$</v>
      </c>
      <c r="BE22" s="18"/>
      <c r="BF22" s="9">
        <f>'Yosys+Odin-II'!BG22</f>
        <v>0.36</v>
      </c>
      <c r="BG22" s="18"/>
      <c r="BH22" s="16" t="str">
        <f>IF(SORTED_PRUNED_COMP!Q22="NAN", "              ",CONCATENATE("$(", TEXT(SORTED_PRUNED_COMP!Q22, "#,##0.00"), "\times)$"))</f>
        <v>$(1.16\times)$</v>
      </c>
      <c r="BI22" s="18"/>
      <c r="BJ22" s="9">
        <f>'Yosys+Odin-II'!D22</f>
        <v>1.55</v>
      </c>
      <c r="BK22" s="18"/>
      <c r="BL22" s="16" t="str">
        <f>IF(SORTED_PRUNED_COMP!R22="NAN", "              ",CONCATENATE("$(", TEXT(SORTED_PRUNED_COMP!R22, "#,##0.00"), "\times)$"))</f>
        <v>$(1.19\times)$</v>
      </c>
      <c r="BM22" s="18"/>
      <c r="BN22" s="9">
        <f>('Yosys+Odin-II'!Z22)/1000000</f>
        <v>2.9343999999999999E-2</v>
      </c>
      <c r="BO22" s="18"/>
      <c r="BP22" s="16" t="str">
        <f>IF(SORTED_PRUNED_COMP!S22="NAN", "              ",CONCATENATE("$(", TEXT(SORTED_PRUNED_COMP!S22, "#,##0.00"), "\times)$"))</f>
        <v>$(1.01\times)$</v>
      </c>
      <c r="BQ22" s="18"/>
    </row>
    <row r="23" spans="2:69" x14ac:dyDescent="0.2">
      <c r="B23" s="10" t="str">
        <f>SORTED_PRUNED_COMP!B25</f>
        <v>GEOMEAN</v>
      </c>
      <c r="C23" s="18"/>
      <c r="D23" s="10">
        <f>'Yosys+Odin-II'!AD25</f>
        <v>5428.9348937504037</v>
      </c>
      <c r="E23" s="18"/>
      <c r="F23" s="10" t="str">
        <f>IF(SORTED_PRUNED_COMP!C25="NAN", "$(NANN\times)$",CONCATENATE("$(", TEXT(SORTED_PRUNED_COMP!C25, "#,##0.00"), "\times)$"))</f>
        <v>$(0.98\times)$</v>
      </c>
      <c r="G23" s="18"/>
      <c r="H23" s="10"/>
      <c r="I23" s="18"/>
      <c r="J23" s="10">
        <f>'Yosys+Odin-II'!H25</f>
        <v>7.6713926114888107</v>
      </c>
      <c r="K23" s="18"/>
      <c r="L23" s="10" t="str">
        <f>IF(SORTED_PRUNED_COMP!E25="NAN", "$(NANN\times)$",CONCATENATE("$(", TEXT(SORTED_PRUNED_COMP!E25, "#,##0.00"), "\times)$"))</f>
        <v>$(1.06\times)$</v>
      </c>
      <c r="M23" s="18"/>
      <c r="N23" s="10">
        <f>'Yosys+Odin-II'!P25</f>
        <v>114.75253032661881</v>
      </c>
      <c r="O23" s="18"/>
      <c r="P23" s="10" t="str">
        <f>IF(SORTED_PRUNED_COMP!F25="NAN", "$(NANN\times)$",CONCATENATE("$(", TEXT(SORTED_PRUNED_COMP!F25, "#,##0.00"), "\times)$"))</f>
        <v>$(1.02\times)$</v>
      </c>
      <c r="Q23" s="18"/>
      <c r="R23" s="10">
        <f>'Yosys+Odin-II'!O25</f>
        <v>277.75239930109814</v>
      </c>
      <c r="S23" s="18"/>
      <c r="T23" s="10" t="str">
        <f>IF(SORTED_PRUNED_COMP!G25="NAN", "$(NANN\times)$",CONCATENATE("$(", TEXT(SORTED_PRUNED_COMP!G25, "#,##0.00"), "\times)$"))</f>
        <v>$(0.95\times)$</v>
      </c>
      <c r="U23" s="18"/>
      <c r="V23" s="10">
        <f>'Yosys+Odin-II'!R25</f>
        <v>10.295570549351124</v>
      </c>
      <c r="W23" s="18"/>
      <c r="X23" s="10" t="str">
        <f>IF(SORTED_PRUNED_COMP!H25="NAN", "$(NANN\times)$",CONCATENATE("$(", TEXT(SORTED_PRUNED_COMP!H25, "#,##0.00"), "\times)$"))</f>
        <v>$(0.94\times)$</v>
      </c>
      <c r="Y23" s="18"/>
      <c r="Z23" s="10">
        <f>'Yosys+Odin-II'!Q25</f>
        <v>9.5582486648383309</v>
      </c>
      <c r="AA23" s="18"/>
      <c r="AB23" s="10" t="str">
        <f>IF(SORTED_PRUNED_COMP!I25="NAN", "$(NANN\times)$",CONCATENATE("$(", TEXT(SORTED_PRUNED_COMP!I25, "#,##0.00"), "\times)$"))</f>
        <v>$(1.00\times)$</v>
      </c>
      <c r="AC23" s="18"/>
      <c r="AD23" s="10">
        <f>'Yosys+Odin-II'!AZ25</f>
        <v>64.786029013664205</v>
      </c>
      <c r="AE23" s="18"/>
      <c r="AF23" s="10" t="str">
        <f>IF(SORTED_PRUNED_COMP!J25="NAN", "$(NANN\times)$",CONCATENATE("$(", TEXT(SORTED_PRUNED_COMP!J25, "#,##0.00"), "\times)$"))</f>
        <v>$(0.99\times)$</v>
      </c>
      <c r="AG23" s="18"/>
      <c r="AH23" s="10">
        <f>'Yosys+Odin-II'!BA25</f>
        <v>40152.520680840375</v>
      </c>
      <c r="AI23" s="18"/>
      <c r="AJ23" s="10" t="str">
        <f>IF(SORTED_PRUNED_COMP!K25="NAN", "$(NANN\times)$",CONCATENATE("$(", TEXT(SORTED_PRUNED_COMP!K25, "#,##0.00"), "\times)$"))</f>
        <v>$(0.97\times)$</v>
      </c>
      <c r="AK23" s="18"/>
      <c r="AL23" s="10">
        <f>'Yosys+Odin-II'!BP25</f>
        <v>10.204562711341381</v>
      </c>
      <c r="AM23" s="18"/>
      <c r="AN23" s="10" t="str">
        <f>IF(SORTED_PRUNED_COMP!L25="NAN", "$(NANN\times)$",CONCATENATE("$(", TEXT(SORTED_PRUNED_COMP!L25, "#,##0.00"), "\times)$"))</f>
        <v>$(0.99\times)$</v>
      </c>
      <c r="AO23" s="18"/>
      <c r="AP23" s="10">
        <f>'Yosys+Odin-II'!F25</f>
        <v>2.1808830455538866</v>
      </c>
      <c r="AQ23" s="18"/>
      <c r="AR23" s="10" t="str">
        <f>IF(SORTED_PRUNED_COMP!M25="NAN", "$(NANN\times)$",CONCATENATE("$(", TEXT(SORTED_PRUNED_COMP!M25, "#,##0.00"), "\times)$"))</f>
        <v>$(5.58\times)$</v>
      </c>
      <c r="AS23" s="18"/>
      <c r="AT23" s="10">
        <f>'Yosys+Odin-II'!I25</f>
        <v>2.7521139844580773</v>
      </c>
      <c r="AU23" s="18"/>
      <c r="AV23" s="10" t="str">
        <f>IF(SORTED_PRUNED_COMP!N25="NAN", "$(NANN\times)$",CONCATENATE("$(", TEXT(SORTED_PRUNED_COMP!N25, "#,##0.00"), "\times)$"))</f>
        <v>$(0.58\times)$</v>
      </c>
      <c r="AW23" s="18"/>
      <c r="AX23" s="10">
        <f>'Yosys+Odin-II'!AM25</f>
        <v>3.8391553926551287</v>
      </c>
      <c r="AY23" s="18"/>
      <c r="AZ23" s="10" t="str">
        <f>IF(SORTED_PRUNED_COMP!O25="NAN", "$(NANN\times)$",CONCATENATE("$(", TEXT(SORTED_PRUNED_COMP!O25, "#,##0.00"), "\times)$"))</f>
        <v>$(0.98\times)$</v>
      </c>
      <c r="BA23" s="18"/>
      <c r="BB23" s="10">
        <f>'Yosys+Odin-II'!AO25</f>
        <v>3.4383575954198204</v>
      </c>
      <c r="BC23" s="18"/>
      <c r="BD23" s="10" t="str">
        <f>IF(SORTED_PRUNED_COMP!P25="NAN", "$(NANN\times)$",CONCATENATE("$(", TEXT(SORTED_PRUNED_COMP!P25, "#,##0.00"), "\times)$"))</f>
        <v>$(0.94\times)$</v>
      </c>
      <c r="BE23" s="18"/>
      <c r="BF23" s="10">
        <f>'Yosys+Odin-II'!BG25</f>
        <v>22.091320658392661</v>
      </c>
      <c r="BG23" s="18"/>
      <c r="BH23" s="10" t="str">
        <f>IF(SORTED_PRUNED_COMP!Q25="NAN", "$(NANN\times)$",CONCATENATE("$(", TEXT(SORTED_PRUNED_COMP!Q25, "#,##0.00"), "\times)$"))</f>
        <v>$(0.93\times)$</v>
      </c>
      <c r="BI23" s="18"/>
      <c r="BJ23" s="10">
        <f>'Yosys+Odin-II'!D25</f>
        <v>51.074317694523828</v>
      </c>
      <c r="BK23" s="18"/>
      <c r="BL23" s="10" t="str">
        <f>IF(SORTED_PRUNED_COMP!R25="NAN", "$(NANN\times)$",CONCATENATE("$(", TEXT(SORTED_PRUNED_COMP!R25, "#,##0.00"), "\times)$"))</f>
        <v>$(0.84\times)$</v>
      </c>
      <c r="BM23" s="18"/>
      <c r="BN23" s="10">
        <f>('Yosys+Odin-II'!Z25)/1000000</f>
        <v>0.1563568381588829</v>
      </c>
      <c r="BO23" s="18"/>
      <c r="BP23" s="10" t="str">
        <f>IF(SORTED_PRUNED_COMP!S25="NAN", "$(NANN\times)$",CONCATENATE("$(", TEXT(SORTED_PRUNED_COMP!S25, "#,##0.00"), "\times)$"))</f>
        <v>$(0.98\times)$</v>
      </c>
      <c r="BQ23" s="18"/>
    </row>
    <row r="24" spans="2:69" x14ac:dyDescent="0.2">
      <c r="B24" s="10" t="str">
        <f>SORTED_PRUNED_COMP!B33</f>
        <v>GEOMEAN (&gt;10K)</v>
      </c>
      <c r="C24" s="18"/>
      <c r="D24" s="10">
        <f>'Yosys+Odin-II'!AD33</f>
        <v>48678.550099066546</v>
      </c>
      <c r="E24" s="18"/>
      <c r="F24" s="10" t="str">
        <f>IF(SORTED_PRUNED_COMP!C33="NAN", "$(NANN\times)$",CONCATENATE("$(", TEXT(SORTED_PRUNED_COMP!C33, "#,##0.00"), "\times)$"))</f>
        <v>$(0.97\times)$</v>
      </c>
      <c r="G24" s="18"/>
      <c r="H24" s="10"/>
      <c r="I24" s="18"/>
      <c r="J24" s="10">
        <f>'Yosys+Odin-II'!H33</f>
        <v>24.294900043734433</v>
      </c>
      <c r="K24" s="18"/>
      <c r="L24" s="10" t="str">
        <f>IF(SORTED_PRUNED_COMP!E33="NAN", "$(NANN\times)$",CONCATENATE("$(", TEXT(SORTED_PRUNED_COMP!E33, "#,##0.00"), "\times)$"))</f>
        <v>$(1.00\times)$</v>
      </c>
      <c r="M24" s="18"/>
      <c r="N24" s="10">
        <f>'Yosys+Odin-II'!P33</f>
        <v>115.57055690203403</v>
      </c>
      <c r="O24" s="18"/>
      <c r="P24" s="10" t="str">
        <f>IF(SORTED_PRUNED_COMP!F33="NAN", "$(NANN\times)$",CONCATENATE("$(", TEXT(SORTED_PRUNED_COMP!F33, "#,##0.00"), "\times)$"))</f>
        <v>$(1.00\times)$</v>
      </c>
      <c r="Q24" s="18"/>
      <c r="R24" s="10">
        <f>'Yosys+Odin-II'!O33</f>
        <v>2703.9256207881599</v>
      </c>
      <c r="S24" s="18"/>
      <c r="T24" s="10" t="str">
        <f>IF(SORTED_PRUNED_COMP!G33="NAN", "$(NANN\times)$",CONCATENATE("$(", TEXT(SORTED_PRUNED_COMP!G33, "#,##0.00"), "\times)$"))</f>
        <v>$(0.95\times)$</v>
      </c>
      <c r="U24" s="18"/>
      <c r="V24" s="10">
        <f>'Yosys+Odin-II'!R33</f>
        <v>29.662016456827896</v>
      </c>
      <c r="W24" s="18"/>
      <c r="X24" s="10" t="str">
        <f>IF(SORTED_PRUNED_COMP!H33="NAN", "$(NANN\times)$",CONCATENATE("$(", TEXT(SORTED_PRUNED_COMP!H33, "#,##0.00"), "\times)$"))</f>
        <v>$(0.99\times)$</v>
      </c>
      <c r="Y24" s="18"/>
      <c r="Z24" s="10">
        <f>'Yosys+Odin-II'!Q33</f>
        <v>74.039713936662267</v>
      </c>
      <c r="AA24" s="18"/>
      <c r="AB24" s="10" t="str">
        <f>IF(SORTED_PRUNED_COMP!I33="NAN", "$(NANN\times)$",CONCATENATE("$(", TEXT(SORTED_PRUNED_COMP!I33, "#,##0.00"), "\times)$"))</f>
        <v>$(1.02\times)$</v>
      </c>
      <c r="AC24" s="18"/>
      <c r="AD24" s="10">
        <f>'Yosys+Odin-II'!AZ33</f>
        <v>105.45416077755166</v>
      </c>
      <c r="AE24" s="18"/>
      <c r="AF24" s="10" t="str">
        <f>IF(SORTED_PRUNED_COMP!J33="NAN", "$(NANN\times)$",CONCATENATE("$(", TEXT(SORTED_PRUNED_COMP!J33, "#,##0.00"), "\times)$"))</f>
        <v>$(1.03\times)$</v>
      </c>
      <c r="AG24" s="18"/>
      <c r="AH24" s="10">
        <f>'Yosys+Odin-II'!BA33</f>
        <v>494561.65024791483</v>
      </c>
      <c r="AI24" s="18"/>
      <c r="AJ24" s="10" t="str">
        <f>IF(SORTED_PRUNED_COMP!K33="NAN", "$(NANN\times)$",CONCATENATE("$(", TEXT(SORTED_PRUNED_COMP!K33, "#,##0.00"), "\times)$"))</f>
        <v>$(0.96\times)$</v>
      </c>
      <c r="AK24" s="18"/>
      <c r="AL24" s="10">
        <f>'Yosys+Odin-II'!BP33</f>
        <v>34.937752334861187</v>
      </c>
      <c r="AM24" s="18"/>
      <c r="AN24" s="10" t="str">
        <f>IF(SORTED_PRUNED_COMP!L33="NAN", "$(NANN\times)$",CONCATENATE("$(", TEXT(SORTED_PRUNED_COMP!L33, "#,##0.00"), "\times)$"))</f>
        <v>$(1.03\times)$</v>
      </c>
      <c r="AO24" s="18"/>
      <c r="AP24" s="10">
        <f>'Yosys+Odin-II'!F33</f>
        <v>21.399957418690217</v>
      </c>
      <c r="AQ24" s="18"/>
      <c r="AR24" s="10" t="str">
        <f>IF(SORTED_PRUNED_COMP!M33="NAN", "$(NANN\times)$",CONCATENATE("$(", TEXT(SORTED_PRUNED_COMP!M33, "#,##0.00"), "\times)$"))</f>
        <v>$(5.71\times)$</v>
      </c>
      <c r="AS24" s="18"/>
      <c r="AT24" s="10">
        <f>'Yosys+Odin-II'!I33</f>
        <v>108.26094226942993</v>
      </c>
      <c r="AU24" s="18"/>
      <c r="AV24" s="10" t="str">
        <f>IF(SORTED_PRUNED_COMP!N33="NAN", "$(NANN\times)$",CONCATENATE("$(", TEXT(SORTED_PRUNED_COMP!N33, "#,##0.00"), "\times)$"))</f>
        <v>$(0.86\times)$</v>
      </c>
      <c r="AW24" s="18"/>
      <c r="AX24" s="10">
        <f>'Yosys+Odin-II'!AM33</f>
        <v>63.256895263799869</v>
      </c>
      <c r="AY24" s="18"/>
      <c r="AZ24" s="10" t="str">
        <f>IF(SORTED_PRUNED_COMP!O33="NAN", "$(NANN\times)$",CONCATENATE("$(", TEXT(SORTED_PRUNED_COMP!O33, "#,##0.00"), "\times)$"))</f>
        <v>$(1.07\times)$</v>
      </c>
      <c r="BA24" s="18"/>
      <c r="BB24" s="10">
        <f>'Yosys+Odin-II'!AO33</f>
        <v>63.426631317402325</v>
      </c>
      <c r="BC24" s="18"/>
      <c r="BD24" s="10" t="str">
        <f>IF(SORTED_PRUNED_COMP!P33="NAN", "$(NANN\times)$",CONCATENATE("$(", TEXT(SORTED_PRUNED_COMP!P33, "#,##0.00"), "\times)$"))</f>
        <v>$(0.88\times)$</v>
      </c>
      <c r="BE24" s="18"/>
      <c r="BF24" s="10">
        <f>'Yosys+Odin-II'!BG33</f>
        <v>427.09609287148965</v>
      </c>
      <c r="BG24" s="18"/>
      <c r="BH24" s="10" t="str">
        <f>IF(SORTED_PRUNED_COMP!Q33="NAN", "$(NANN\times)$",CONCATENATE("$(", TEXT(SORTED_PRUNED_COMP!Q33, "#,##0.00"), "\times)$"))</f>
        <v>$(0.78\times)$</v>
      </c>
      <c r="BI24" s="18"/>
      <c r="BJ24" s="10">
        <f>'Yosys+Odin-II'!D33</f>
        <v>934.11811084262536</v>
      </c>
      <c r="BK24" s="18"/>
      <c r="BL24" s="10" t="str">
        <f>IF(SORTED_PRUNED_COMP!R33="NAN", "$(NANN\times)$",CONCATENATE("$(", TEXT(SORTED_PRUNED_COMP!R33, "#,##0.00"), "\times)$"))</f>
        <v>$(0.84\times)$</v>
      </c>
      <c r="BM24" s="18"/>
      <c r="BN24" s="10">
        <f>('Yosys+Odin-II'!Z33)/1000000</f>
        <v>0.93033799462792488</v>
      </c>
      <c r="BO24" s="18"/>
      <c r="BP24" s="10" t="str">
        <f>IF(SORTED_PRUNED_COMP!S33="NAN", "$(NANN\times)$",CONCATENATE("$(", TEXT(SORTED_PRUNED_COMP!S33, "#,##0.00"), "\times)$"))</f>
        <v>$(0.97\times)$</v>
      </c>
      <c r="BQ24" s="18"/>
    </row>
    <row r="25" spans="2:69" x14ac:dyDescent="0.2">
      <c r="AP25" s="19">
        <f>SUM(AP2,AP3,AP4,AP5,AP6,AP9)/SUM($BJ$2,$BJ$3,$BJ$4,$BJ$5,$BJ$6,$BJ$9)</f>
        <v>2.0161035469642274E-2</v>
      </c>
      <c r="AT25" s="19">
        <f>SUM(AT2,AT3,AT4,AT5,AT6,AT9)/SUM($BJ$2,$BJ$3,$BJ$4,$BJ$5,$BJ$6,$BJ$9)</f>
        <v>0.30268258920821989</v>
      </c>
      <c r="AX25" s="19">
        <f>SUM(AX2,AX3,AX4,AX5,AX6,AX9)/SUM($BJ$2,$BJ$3,$BJ$4,$BJ$5,$BJ$6,$BJ$9)</f>
        <v>5.0475584298819161E-2</v>
      </c>
      <c r="BB25" s="19">
        <f>SUM(BB2,BB3,BB4,BB5,BB6,BB9)/SUM($BJ$2,$BJ$3,$BJ$4,$BJ$5,$BJ$6,$BJ$9)</f>
        <v>8.0011216400870597E-2</v>
      </c>
      <c r="BF25" s="19">
        <f>SUM(BF2,BF3,BF4,BF5,BF6,BF9)/SUM($BJ$2,$BJ$3,$BJ$4,$BJ$5,$BJ$6,$BJ$9)</f>
        <v>0.47742788343844977</v>
      </c>
      <c r="BJ25" s="19">
        <f>SUM(BJ2,BJ3,BJ4,BJ5,BJ6,BJ9)/SUM($BJ$2,$BJ$3,$BJ$4,$BJ$5,$BJ$6,$BJ$9)</f>
        <v>1</v>
      </c>
    </row>
  </sheetData>
  <conditionalFormatting sqref="B1:D1 F1 H1 J1 L1 N1 P1 R1 T1 V1 X1 Z1 AB1 AD1 AF1 AH1 AJ1 AL1 AN1 AP1 AR1 AT1 AV1 AX1 AZ1 BB1 BD1 BF1 BH1 BJ1 BL1 BN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Odin-II</vt:lpstr>
      <vt:lpstr>Yosys+Odin-II</vt:lpstr>
      <vt:lpstr>COMP</vt:lpstr>
      <vt:lpstr>PRUNED_COMP</vt:lpstr>
      <vt:lpstr>SORTED_PRUNED_COMP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Seyed Alireza Damghani</cp:lastModifiedBy>
  <dcterms:modified xsi:type="dcterms:W3CDTF">2021-10-11T14:58:34Z</dcterms:modified>
</cp:coreProperties>
</file>