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ummary" sheetId="1" state="visible" r:id="rId2"/>
    <sheet name="summary_data" sheetId="2" state="visible" r:id="rId3"/>
    <sheet name="ratios" sheetId="3" state="visible" r:id="rId4"/>
    <sheet name="baseline.txt" sheetId="4" state="visible" r:id="rId5"/>
    <sheet name="PR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<sst xmlns="http://schemas.openxmlformats.org/spreadsheetml/2006/main" count="671" uniqueCount="123">
  <si>
    <t xml:space="preserve">%age diff</t>
  </si>
  <si>
    <t xml:space="preserve">baseline.txt</t>
  </si>
  <si>
    <t xml:space="preserve">PR.txt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</si>
  <si>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</si>
  <si>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</si>
  <si>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</si>
  <si>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</si>
  <si>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</si>
  <si>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</si>
  <si>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odin_synth_time</t>
  </si>
  <si>
    <t xml:space="preserve">max_odin_mem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</si>
  <si>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</si>
  <si>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</si>
  <si>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</si>
  <si>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</si>
  <si>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</si>
  <si>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</si>
  <si>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</si>
  <si>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</si>
  <si>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</si>
  <si>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</si>
  <si>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</si>
  <si>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</si>
  <si>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</si>
  <si>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</si>
  <si>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</si>
  <si>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</si>
  <si>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</si>
  <si>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</si>
  <si>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</si>
  <si>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</si>
  <si>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</si>
  <si>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</si>
  <si>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</si>
  <si>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</si>
  <si>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</si>
  <si>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</si>
  <si>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</si>
  <si>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</si>
  <si>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</si>
  <si>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</si>
  <si>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</si>
  <si>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</si>
  <si>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</si>
  <si>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</si>
  <si>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</si>
  <si>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</si>
  <si>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</si>
  <si>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</si>
  <si>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</si>
  <si>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</si>
  <si>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</si>
  <si>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</si>
  <si>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</si>
  <si>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</si>
  <si>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</si>
  <si>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</si>
  <si>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</si>
  <si>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</si>
  <si>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</si>
  <si>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</si>
  <si>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</si>
  <si>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</si>
  <si>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</si>
  <si>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</si>
  <si>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</si>
  <si>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</si>
  <si>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</si>
  <si>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</si>
  <si>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</si>
  <si>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</si>
  <si>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</si>
  <si>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</si>
  <si>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</si>
  <si>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</si>
  <si>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</si>
  <si>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</si>
  <si>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</si>
  <si>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</si>
  <si>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</si>
  <si>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</si>
  <si>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</si>
  <si>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</si>
  <si>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79</t>
  </si>
  <si>
    <t xml:space="preserve">k6_frac_N10_frac_chain_depop50_mem32K_40nm.xml</t>
  </si>
  <si>
    <t xml:space="preserve">arm_core.v</t>
  </si>
  <si>
    <t xml:space="preserve">common</t>
  </si>
  <si>
    <t xml:space="preserve">success</t>
  </si>
  <si>
    <t xml:space="preserve">v8.0.0-3529-ge6e1fc043</t>
  </si>
  <si>
    <t xml:space="preserve">release IPO VTR_ASSERT_LEVEL=2</t>
  </si>
  <si>
    <t xml:space="preserve">GNU 8.2.0 on Linux-3.10.0-1160.36.2.el7.x86_64 x86_64</t>
  </si>
  <si>
    <t xml:space="preserve">2021-09-20T10:37:34</t>
  </si>
  <si>
    <t xml:space="preserve">khyber</t>
  </si>
  <si>
    <t xml:space="preserve">/home/users/hamza.khan/work/test_basic_sanity/test_sanity_basic</t>
  </si>
  <si>
    <t xml:space="preserve">clb memory</t>
  </si>
  <si>
    <t xml:space="preserve">auto</t>
  </si>
  <si>
    <t xml:space="preserve">bgm.v</t>
  </si>
  <si>
    <t xml:space="preserve">clb</t>
  </si>
  <si>
    <t xml:space="preserve">blob_merge.v</t>
  </si>
  <si>
    <t xml:space="preserve">boundtop.v</t>
  </si>
  <si>
    <t xml:space="preserve">ch_intrinsics.v</t>
  </si>
  <si>
    <t xml:space="preserve">diffeq1.v</t>
  </si>
  <si>
    <t xml:space="preserve">mult_36</t>
  </si>
  <si>
    <t xml:space="preserve">diffeq2.v</t>
  </si>
  <si>
    <t xml:space="preserve">LU8PEEng.v</t>
  </si>
  <si>
    <t xml:space="preserve">LU32PEEng.v</t>
  </si>
  <si>
    <t xml:space="preserve">mcml.v</t>
  </si>
  <si>
    <t xml:space="preserve">mkDelayWorker32B.v</t>
  </si>
  <si>
    <t xml:space="preserve">memory</t>
  </si>
  <si>
    <t xml:space="preserve">mkPktMerge.v</t>
  </si>
  <si>
    <t xml:space="preserve">mkSMAdapter4B.v</t>
  </si>
  <si>
    <t xml:space="preserve">or1200.v</t>
  </si>
  <si>
    <t xml:space="preserve">io</t>
  </si>
  <si>
    <t xml:space="preserve">raygentop.v</t>
  </si>
  <si>
    <t xml:space="preserve">sha.v</t>
  </si>
  <si>
    <t xml:space="preserve">spree.v</t>
  </si>
  <si>
    <t xml:space="preserve">stereovision0.v</t>
  </si>
  <si>
    <t xml:space="preserve">stereovision1.v</t>
  </si>
  <si>
    <t xml:space="preserve">stereovision2.v</t>
  </si>
  <si>
    <t xml:space="preserve">stereovision3.v</t>
  </si>
  <si>
    <t xml:space="preserve">v8.0.0-4607-gc6e6a3ef1-dirty</t>
  </si>
  <si>
    <t xml:space="preserve">2021-09-22T15:19:50</t>
  </si>
  <si>
    <t xml:space="preserve">/home/users/hamza.khan/khayber_work/xifan_commit/vtr-verilog-to-routing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</si>
</sst>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CE181E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" zeroHeight="false" outlineLevelRow="0" outlineLevelCol="0"/>
  <cols>
    <col collapsed="false" customWidth="true" hidden="false" outlineLevel="0" max="1" min="1" style="0" width="38.92"/>
    <col collapsed="false" customWidth="true" hidden="false" outlineLevel="0" max="2" min="2" style="0" width="11.13"/>
    <col collapsed="false" customWidth="true" hidden="false" outlineLevel="0" max="3" min="3" style="0" width="14.66"/>
    <col collapsed="false" customWidth="true" hidden="false" outlineLevel="0" max="4" min="4" style="0" width="18.85"/>
    <col collapsed="false" customWidth="true" hidden="false" outlineLevel="0" max="1025" min="5" style="0" width="8.53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baseline.txt</v>
      </c>
      <c r="C1" s="0" t="str">
        <f aca="false">IF(OR(ISBLANK(summary_data!A3),ISERROR(summary_data!A3)),"",summary_data!A3)</f>
        <v>PR.txt</v>
      </c>
      <c r="D1" s="0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0.897317799932716</v>
      </c>
      <c r="D2" s="0" t="n">
        <f aca="false">(C2/B2-1)*100</f>
        <v>-10.2682200067284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0.707292742728609</v>
      </c>
      <c r="D3" s="0" t="n">
        <f aca="false">(C3/B3-1)*100</f>
        <v>-29.2707257271391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0.998587944369879</v>
      </c>
      <c r="D4" s="0" t="n">
        <f aca="false">(C4/B4-1)*100</f>
        <v>-0.141205563012126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0.922237223809554</v>
      </c>
      <c r="D5" s="0" t="n">
        <f aca="false">(C5/B5-1)*100</f>
        <v>-7.77627761904458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0.999573487604454</v>
      </c>
      <c r="D6" s="0" t="n">
        <f aca="false">(C6/B6-1)*100</f>
        <v>-0.0426512395546141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</v>
      </c>
      <c r="D7" s="0" t="n">
        <f aca="false">(C7/B7-1)*100</f>
        <v>0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n">
        <f aca="false">(C8/B8-1)*100</f>
        <v>0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1.1762802521937</v>
      </c>
      <c r="D9" s="0" t="n">
        <f aca="false">(C9/B9-1)*100</f>
        <v>17.6280252193696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1.00019013156178</v>
      </c>
      <c r="D10" s="0" t="n">
        <f aca="false">(C10/B10-1)*100</f>
        <v>0.0190131561781159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1.00208155915785</v>
      </c>
      <c r="D11" s="0" t="n">
        <f aca="false">(C11/B11-1)*100</f>
        <v>0.208155915784669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0" t="n">
        <f aca="false">IF(OR(ISBLANK(summary_data!L2),ISERROR(summary_data!L2)),"",summary_data!L2)</f>
        <v>1</v>
      </c>
      <c r="C12" s="0" t="n">
        <f aca="false">IF(OR(ISBLANK(summary_data!L3),ISERROR(summary_data!L3)),"",summary_data!L3)</f>
        <v>1.00181576030668</v>
      </c>
      <c r="D12" s="0" t="n">
        <f aca="false">(C12/B12-1)*100</f>
        <v>0.181576030668018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0.918866390833408</v>
      </c>
      <c r="D13" s="0" t="n">
        <f aca="false">(C13/B13-1)*100</f>
        <v>-8.11336091665915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1.00088321661265</v>
      </c>
      <c r="D14" s="0" t="n">
        <f aca="false">(C14/B14-1)*100</f>
        <v>0.0883216612649118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0.945188030036736</v>
      </c>
      <c r="D15" s="0" t="n">
        <f aca="false">(C15/B15-1)*100</f>
        <v>-5.48119699632638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0.999066604962417</v>
      </c>
      <c r="D16" s="0" t="n">
        <f aca="false">(C16/B16-1)*100</f>
        <v>-0.0933395037582607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0.985130951270327</v>
      </c>
      <c r="D17" s="0" t="n">
        <f aca="false">(C17/B17-1)*100</f>
        <v>-1.48690487296734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1.01464739477201</v>
      </c>
      <c r="D18" s="0" t="n">
        <f aca="false">(C18/B18-1)*100</f>
        <v>1.46473947720063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0" t="n">
        <f aca="false">IF(OR(ISBLANK(summary_data!S2),ISERROR(summary_data!S2)),"",summary_data!S2)</f>
        <v>1</v>
      </c>
      <c r="C19" s="0" t="n">
        <f aca="false">IF(OR(ISBLANK(summary_data!S3),ISERROR(summary_data!S3)),"",summary_data!S3)</f>
        <v>0.838657179104032</v>
      </c>
      <c r="D19" s="0" t="n">
        <f aca="false">(C19/B19-1)*100</f>
        <v>-16.1342820895968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0" t="n">
        <f aca="false">IF(OR(ISBLANK(summary_data!T2),ISERROR(summary_data!T2)),"",summary_data!T2)</f>
        <v>1</v>
      </c>
      <c r="C20" s="0" t="n">
        <f aca="false">IF(OR(ISBLANK(summary_data!T3),ISERROR(summary_data!T3)),"",summary_data!T3)</f>
        <v>1.01270951402766</v>
      </c>
      <c r="D20" s="0" t="n">
        <f aca="false">(C20/B20-1)*100</f>
        <v>1.27095140276601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0" t="n">
        <f aca="false">IF(OR(ISBLANK(summary_data!U2),ISERROR(summary_data!U2)),"",summary_data!U2)</f>
        <v>1</v>
      </c>
      <c r="C21" s="0" t="n">
        <f aca="false">IF(OR(ISBLANK(summary_data!U3),ISERROR(summary_data!U3)),"",summary_data!U3)</f>
        <v>0.998611845856157</v>
      </c>
      <c r="D21" s="0" t="n">
        <f aca="false">(C21/B21-1)*100</f>
        <v>-0.138815414384275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0" t="n">
        <f aca="false">IF(OR(ISBLANK(summary_data!V2),ISERROR(summary_data!V2)),"",summary_data!V2)</f>
        <v>1</v>
      </c>
      <c r="C22" s="0" t="n">
        <f aca="false">IF(OR(ISBLANK(summary_data!V3),ISERROR(summary_data!V3)),"",summary_data!V3)</f>
        <v>0.998611845856157</v>
      </c>
      <c r="D22" s="0" t="n">
        <f aca="false">(C22/B22-1)*100</f>
        <v>-0.138815414384275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0" t="n">
        <f aca="false">IF(OR(ISBLANK(summary_data!W2),ISERROR(summary_data!W2)),"",summary_data!W2)</f>
        <v>1</v>
      </c>
      <c r="C23" s="0" t="n">
        <f aca="false">IF(OR(ISBLANK(summary_data!W3),ISERROR(summary_data!W3)),"",summary_data!W3)</f>
        <v>0.964994460845609</v>
      </c>
      <c r="D23" s="0" t="n">
        <f aca="false">(C23/B23-1)*100</f>
        <v>-3.50055391543914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n">
        <f aca="false">ratios!O24</f>
        <v>1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2</v>
      </c>
      <c r="B3" s="0" t="n">
        <f aca="false">ratios!C49</f>
        <v>0.897317799932716</v>
      </c>
      <c r="C3" s="0" t="n">
        <f aca="false">ratios!D49</f>
        <v>0.707292742728609</v>
      </c>
      <c r="D3" s="0" t="n">
        <f aca="false">ratios!E49</f>
        <v>0.998587944369879</v>
      </c>
      <c r="E3" s="0" t="n">
        <f aca="false">ratios!F49</f>
        <v>0.922237223809554</v>
      </c>
      <c r="F3" s="0" t="n">
        <f aca="false">ratios!G49</f>
        <v>0.999573487604454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1.1762802521937</v>
      </c>
      <c r="J3" s="0" t="n">
        <f aca="false">ratios!K49</f>
        <v>1.00019013156178</v>
      </c>
      <c r="K3" s="0" t="n">
        <f aca="false">ratios!L49</f>
        <v>1.00208155915785</v>
      </c>
      <c r="L3" s="0" t="n">
        <f aca="false">ratios!M49</f>
        <v>1.00181576030668</v>
      </c>
      <c r="M3" s="0" t="n">
        <f aca="false">ratios!N49</f>
        <v>0.918866390833408</v>
      </c>
      <c r="N3" s="0" t="n">
        <f aca="false">ratios!O49</f>
        <v>1.00088321661265</v>
      </c>
      <c r="O3" s="0" t="n">
        <f aca="false">ratios!P49</f>
        <v>0.945188030036736</v>
      </c>
      <c r="P3" s="0" t="n">
        <f aca="false">ratios!Q49</f>
        <v>0.999066604962417</v>
      </c>
      <c r="Q3" s="0" t="n">
        <f aca="false">ratios!R49</f>
        <v>0.985130951270327</v>
      </c>
      <c r="R3" s="0" t="n">
        <f aca="false">ratios!S49</f>
        <v>1.01464739477201</v>
      </c>
      <c r="S3" s="0" t="n">
        <f aca="false">ratios!T49</f>
        <v>0.838657179104032</v>
      </c>
      <c r="T3" s="0" t="n">
        <f aca="false">ratios!U49</f>
        <v>1.01270951402766</v>
      </c>
      <c r="U3" s="0" t="n">
        <f aca="false">ratios!V49</f>
        <v>0.998611845856157</v>
      </c>
      <c r="V3" s="0" t="n">
        <f aca="false">ratios!W49</f>
        <v>0.998611845856157</v>
      </c>
      <c r="W3" s="0" t="n">
        <f aca="false">ratios!X49</f>
        <v>0.964994460845609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s="2" customFormat="true" ht="17.35" hidden="false" customHeight="false" outlineLevel="0" collapsed="false">
      <c r="A1" s="1" t="s">
        <v>1</v>
      </c>
    </row>
    <row r="2" customFormat="false" ht="15" hidden="false" customHeight="false" outlineLevel="0" collapsed="false">
      <c r="A2" s="0" t="str">
        <f aca="false">'baseline.txt'!A1</f>
        <v>arch</v>
      </c>
      <c r="B2" s="0" t="str">
        <f aca="false">'baseline.txt'!B1</f>
        <v>circuit</v>
      </c>
      <c r="C2" s="0" t="str">
        <f aca="false">'baseline.txt'!D1</f>
        <v>vtr_flow_elapsed_time</v>
      </c>
      <c r="D2" s="0" t="str">
        <f aca="false">'baseline.txt'!F1</f>
        <v>odin_synth_time</v>
      </c>
      <c r="E2" s="0" t="str">
        <f aca="false">'baseline.txt'!H1</f>
        <v>abc_depth</v>
      </c>
      <c r="F2" s="0" t="str">
        <f aca="false">'baseline.txt'!I1</f>
        <v>abc_synth_time</v>
      </c>
      <c r="G2" s="0" t="str">
        <f aca="false">'baseline.txt'!O1</f>
        <v>num_clb</v>
      </c>
      <c r="H2" s="0" t="str">
        <f aca="false">'baseline.txt'!Q1</f>
        <v>num_memories</v>
      </c>
      <c r="I2" s="0" t="str">
        <f aca="false">'baseline.txt'!R1</f>
        <v>num_mult</v>
      </c>
      <c r="J2" s="0" t="str">
        <f aca="false">'baseline.txt'!Z1</f>
        <v>max_vpr_mem</v>
      </c>
      <c r="K2" s="0" t="str">
        <f aca="false">'baseline.txt'!AD1</f>
        <v>num_pre_packed_blocks</v>
      </c>
      <c r="L2" s="0" t="str">
        <f aca="false">'baseline.txt'!AG1</f>
        <v>num_post_packed_blocks</v>
      </c>
      <c r="M2" s="0" t="str">
        <f aca="false">'baseline.txt'!AJ1</f>
        <v>device_grid_tiles</v>
      </c>
      <c r="N2" s="0" t="str">
        <f aca="false">'baseline.txt'!AM1</f>
        <v>pack_time</v>
      </c>
      <c r="O2" s="0" t="str">
        <f aca="false">'baseline.txt'!AN1</f>
        <v>placed_wirelength_est</v>
      </c>
      <c r="P2" s="0" t="str">
        <f aca="false">'baseline.txt'!AO1</f>
        <v>place_time</v>
      </c>
      <c r="Q2" s="0" t="str">
        <f aca="false">'baseline.txt'!AQ1</f>
        <v>placed_CPD_est</v>
      </c>
      <c r="R2" s="0" t="str">
        <f aca="false">'baseline.txt'!AZ1</f>
        <v>min_chan_width</v>
      </c>
      <c r="S2" s="0" t="str">
        <f aca="false">'baseline.txt'!BA1</f>
        <v>routed_wirelength</v>
      </c>
      <c r="T2" s="0" t="str">
        <f aca="false">'baseline.txt'!BG1</f>
        <v>min_chan_width_route_time</v>
      </c>
      <c r="U2" s="0" t="str">
        <f aca="false">'baseline.txt'!BJ1</f>
        <v>crit_path_routed_wirelength</v>
      </c>
      <c r="V2" s="0" t="str">
        <f aca="false">'baseline.txt'!BP1</f>
        <v>critical_path_delay</v>
      </c>
      <c r="W2" s="0" t="str">
        <f aca="false">'baseline.txt'!BQ1</f>
        <v>geomean_nonvirtual_intradomain_critical_path_delay</v>
      </c>
      <c r="X2" s="0" t="str">
        <f aca="false">'baseline.txt'!BY1</f>
        <v>crit_path_route_time</v>
      </c>
    </row>
    <row r="3" customFormat="false" ht="15" hidden="false" customHeight="false" outlineLevel="0" collapsed="false">
      <c r="A3" s="0" t="str">
        <f aca="false">'baseline.txt'!A2</f>
        <v>k6_frac_N10_frac_chain_depop50_mem32K_40nm.xml</v>
      </c>
      <c r="B3" s="0" t="str">
        <f aca="false">'baseline.txt'!B2</f>
        <v>arm_core.v</v>
      </c>
      <c r="C3" s="0" t="n">
        <f aca="false">IF(OR('baseline.txt'!D2 = 0,'baseline.txt'!D2=-1),"",'baseline.txt'!D2 / 'baseline.txt'!D2)</f>
        <v>1</v>
      </c>
      <c r="D3" s="0" t="n">
        <f aca="false">IF(OR('baseline.txt'!F2 = 0,'baseline.txt'!F2=-1),"",'baseline.txt'!F2 / 'baseline.txt'!F2)</f>
        <v>1</v>
      </c>
      <c r="E3" s="0" t="n">
        <f aca="false">IF(OR('baseline.txt'!H2 = 0,'baseline.txt'!H2=-1),"",'baseline.txt'!H2 / 'baseline.txt'!H2)</f>
        <v>1</v>
      </c>
      <c r="F3" s="0" t="n">
        <f aca="false">IF(OR('baseline.txt'!I2 = 0,'baseline.txt'!I2=-1),"",'baseline.txt'!I2 / 'baseline.txt'!I2)</f>
        <v>1</v>
      </c>
      <c r="G3" s="0" t="n">
        <f aca="false">IF(OR('baseline.txt'!O2 = 0,'baseline.txt'!O2=-1),"",'baseline.txt'!O2 / 'baseline.txt'!O2)</f>
        <v>1</v>
      </c>
      <c r="H3" s="0" t="n">
        <f aca="false">IF(OR('baseline.txt'!Q2 = 0,'baseline.txt'!Q2=-1),"",'baseline.txt'!Q2 / 'baseline.txt'!Q2)</f>
        <v>1</v>
      </c>
      <c r="I3" s="0" t="str">
        <f aca="false">IF(OR('baseline.txt'!R2 = 0,'baseline.txt'!R2=-1),"",'baseline.txt'!R2 / 'baseline.txt'!R2)</f>
        <v/>
      </c>
      <c r="J3" s="0" t="n">
        <f aca="false">IF(OR('baseline.txt'!Z2 = 0,'baseline.txt'!Z2=-1),"",'baseline.txt'!Z2 / 'baseline.txt'!Z2)</f>
        <v>1</v>
      </c>
      <c r="K3" s="0" t="n">
        <f aca="false">IF(OR('baseline.txt'!AD2 = 0,'baseline.txt'!AD2=-1),"",'baseline.txt'!AD2 / 'baseline.txt'!AD2)</f>
        <v>1</v>
      </c>
      <c r="L3" s="0" t="n">
        <f aca="false">IF(OR('baseline.txt'!AG2 = 0,'baseline.txt'!AG2=-1),"",'baseline.txt'!AG2 / 'baseline.txt'!AG2)</f>
        <v>1</v>
      </c>
      <c r="M3" s="0" t="n">
        <f aca="false">IF(OR('baseline.txt'!AJ2 = 0,'baseline.txt'!AJ2=-1),"",'baseline.txt'!AJ2 / 'baseline.txt'!AJ2)</f>
        <v>1</v>
      </c>
      <c r="N3" s="0" t="n">
        <f aca="false">IF(OR('baseline.txt'!AM2 = 0,'baseline.txt'!AM2=-1),"",'baseline.txt'!AM2 / 'baseline.txt'!AM2)</f>
        <v>1</v>
      </c>
      <c r="O3" s="0" t="n">
        <f aca="false">IF(OR('baseline.txt'!AN2 = 0,'baseline.txt'!AN2=-1),"",'baseline.txt'!AN2 / 'baseline.txt'!AN2)</f>
        <v>1</v>
      </c>
      <c r="P3" s="0" t="n">
        <f aca="false">IF(OR('baseline.txt'!AO2 = 0,'baseline.txt'!AO2=-1),"",'baseline.txt'!AO2 / 'baseline.txt'!AO2)</f>
        <v>1</v>
      </c>
      <c r="Q3" s="0" t="n">
        <f aca="false">IF(OR('baseline.txt'!AQ2 = 0,'baseline.txt'!AQ2=-1),"",'baseline.txt'!AQ2 / 'baseline.txt'!AQ2)</f>
        <v>1</v>
      </c>
      <c r="R3" s="0" t="n">
        <f aca="false">IF(OR('baseline.txt'!AZ2 = 0,'baseline.txt'!AZ2=-1),"",'baseline.txt'!AZ2 / 'baseline.txt'!AZ2)</f>
        <v>1</v>
      </c>
      <c r="S3" s="0" t="n">
        <f aca="false">IF(OR('baseline.txt'!BA2 = 0,'baseline.txt'!BA2=-1),"",'baseline.txt'!BA2 / 'baseline.txt'!BA2)</f>
        <v>1</v>
      </c>
      <c r="T3" s="0" t="n">
        <f aca="false">IF(OR('baseline.txt'!BG2 = 0,'baseline.txt'!BG2=-1),"",'baseline.txt'!BG2 / 'baseline.txt'!BG2)</f>
        <v>1</v>
      </c>
      <c r="U3" s="0" t="n">
        <f aca="false">IF(OR('baseline.txt'!BJ2 = 0,'baseline.txt'!BJ2=-1),"",'baseline.txt'!BJ2 / 'baseline.txt'!BJ2)</f>
        <v>1</v>
      </c>
      <c r="V3" s="0" t="n">
        <f aca="false">IF(OR('baseline.txt'!BP2 = 0,'baseline.txt'!BP2=-1),"",'baseline.txt'!BP2 / 'baseline.txt'!BP2)</f>
        <v>1</v>
      </c>
      <c r="W3" s="0" t="n">
        <f aca="false">IF(OR('baseline.txt'!BQ2 = 0,'baseline.txt'!BQ2=-1),"",'baseline.txt'!BQ2 / 'baseline.txt'!BQ2)</f>
        <v>1</v>
      </c>
      <c r="X3" s="0" t="n">
        <f aca="false">IF(OR('baseline.txt'!BY2 = 0,'baseline.txt'!BY2=-1),"",'baseline.txt'!BY2 / 'baseline.txt'!BY2)</f>
        <v>1</v>
      </c>
    </row>
    <row r="4" customFormat="false" ht="15" hidden="false" customHeight="false" outlineLevel="0" collapsed="false">
      <c r="A4" s="0" t="str">
        <f aca="false">'baseline.txt'!A3</f>
        <v>k6_frac_N10_frac_chain_depop50_mem32K_40nm.xml</v>
      </c>
      <c r="B4" s="0" t="str">
        <f aca="false">'baseline.txt'!B3</f>
        <v>bgm.v</v>
      </c>
      <c r="C4" s="0" t="n">
        <f aca="false">IF(OR('baseline.txt'!D3 = 0,'baseline.txt'!D3=-1),"",'baseline.txt'!D3 / 'baseline.txt'!D3)</f>
        <v>1</v>
      </c>
      <c r="D4" s="0" t="n">
        <f aca="false">IF(OR('baseline.txt'!F3 = 0,'baseline.txt'!F3=-1),"",'baseline.txt'!F3 / 'baseline.txt'!F3)</f>
        <v>1</v>
      </c>
      <c r="E4" s="0" t="n">
        <f aca="false">IF(OR('baseline.txt'!H3 = 0,'baseline.txt'!H3=-1),"",'baseline.txt'!H3 / 'baseline.txt'!H3)</f>
        <v>1</v>
      </c>
      <c r="F4" s="0" t="n">
        <f aca="false">IF(OR('baseline.txt'!I3 = 0,'baseline.txt'!I3=-1),"",'baseline.txt'!I3 / 'baseline.txt'!I3)</f>
        <v>1</v>
      </c>
      <c r="G4" s="0" t="n">
        <f aca="false">IF(OR('baseline.txt'!O3 = 0,'baseline.txt'!O3=-1),"",'baseline.txt'!O3 / 'baseline.txt'!O3)</f>
        <v>1</v>
      </c>
      <c r="H4" s="0" t="str">
        <f aca="false">IF(OR('baseline.txt'!Q3 = 0,'baseline.txt'!Q3=-1),"",'baseline.txt'!Q3 / 'baseline.txt'!Q3)</f>
        <v/>
      </c>
      <c r="I4" s="0" t="n">
        <f aca="false">IF(OR('baseline.txt'!R3 = 0,'baseline.txt'!R3=-1),"",'baseline.txt'!R3 / 'baseline.txt'!R3)</f>
        <v>1</v>
      </c>
      <c r="J4" s="0" t="n">
        <f aca="false">IF(OR('baseline.txt'!Z3 = 0,'baseline.txt'!Z3=-1),"",'baseline.txt'!Z3 / 'baseline.txt'!Z3)</f>
        <v>1</v>
      </c>
      <c r="K4" s="0" t="n">
        <f aca="false">IF(OR('baseline.txt'!AD3 = 0,'baseline.txt'!AD3=-1),"",'baseline.txt'!AD3 / 'baseline.txt'!AD3)</f>
        <v>1</v>
      </c>
      <c r="L4" s="0" t="n">
        <f aca="false">IF(OR('baseline.txt'!AG3 = 0,'baseline.txt'!AG3=-1),"",'baseline.txt'!AG3 / 'baseline.txt'!AG3)</f>
        <v>1</v>
      </c>
      <c r="M4" s="0" t="n">
        <f aca="false">IF(OR('baseline.txt'!AJ3 = 0,'baseline.txt'!AJ3=-1),"",'baseline.txt'!AJ3 / 'baseline.txt'!AJ3)</f>
        <v>1</v>
      </c>
      <c r="N4" s="0" t="n">
        <f aca="false">IF(OR('baseline.txt'!AM3 = 0,'baseline.txt'!AM3=-1),"",'baseline.txt'!AM3 / 'baseline.txt'!AM3)</f>
        <v>1</v>
      </c>
      <c r="O4" s="0" t="n">
        <f aca="false">IF(OR('baseline.txt'!AN3 = 0,'baseline.txt'!AN3=-1),"",'baseline.txt'!AN3 / 'baseline.txt'!AN3)</f>
        <v>1</v>
      </c>
      <c r="P4" s="0" t="n">
        <f aca="false">IF(OR('baseline.txt'!AO3 = 0,'baseline.txt'!AO3=-1),"",'baseline.txt'!AO3 / 'baseline.txt'!AO3)</f>
        <v>1</v>
      </c>
      <c r="Q4" s="0" t="n">
        <f aca="false">IF(OR('baseline.txt'!AQ3 = 0,'baseline.txt'!AQ3=-1),"",'baseline.txt'!AQ3 / 'baseline.txt'!AQ3)</f>
        <v>1</v>
      </c>
      <c r="R4" s="0" t="n">
        <f aca="false">IF(OR('baseline.txt'!AZ3 = 0,'baseline.txt'!AZ3=-1),"",'baseline.txt'!AZ3 / 'baseline.txt'!AZ3)</f>
        <v>1</v>
      </c>
      <c r="S4" s="0" t="n">
        <f aca="false">IF(OR('baseline.txt'!BA3 = 0,'baseline.txt'!BA3=-1),"",'baseline.txt'!BA3 / 'baseline.txt'!BA3)</f>
        <v>1</v>
      </c>
      <c r="T4" s="0" t="n">
        <f aca="false">IF(OR('baseline.txt'!BG3 = 0,'baseline.txt'!BG3=-1),"",'baseline.txt'!BG3 / 'baseline.txt'!BG3)</f>
        <v>1</v>
      </c>
      <c r="U4" s="0" t="n">
        <f aca="false">IF(OR('baseline.txt'!BJ3 = 0,'baseline.txt'!BJ3=-1),"",'baseline.txt'!BJ3 / 'baseline.txt'!BJ3)</f>
        <v>1</v>
      </c>
      <c r="V4" s="0" t="n">
        <f aca="false">IF(OR('baseline.txt'!BP3 = 0,'baseline.txt'!BP3=-1),"",'baseline.txt'!BP3 / 'baseline.txt'!BP3)</f>
        <v>1</v>
      </c>
      <c r="W4" s="0" t="n">
        <f aca="false">IF(OR('baseline.txt'!BQ3 = 0,'baseline.txt'!BQ3=-1),"",'baseline.txt'!BQ3 / 'baseline.txt'!BQ3)</f>
        <v>1</v>
      </c>
      <c r="X4" s="0" t="n">
        <f aca="false">IF(OR('baseline.txt'!BY3 = 0,'baseline.txt'!BY3=-1),"",'baseline.txt'!BY3 / 'baseline.txt'!BY3)</f>
        <v>1</v>
      </c>
    </row>
    <row r="5" customFormat="false" ht="15" hidden="false" customHeight="false" outlineLevel="0" collapsed="false">
      <c r="A5" s="0" t="str">
        <f aca="false">'baseline.txt'!A4</f>
        <v>k6_frac_N10_frac_chain_depop50_mem32K_40nm.xml</v>
      </c>
      <c r="B5" s="0" t="str">
        <f aca="false">'baseline.txt'!B4</f>
        <v>blob_merge.v</v>
      </c>
      <c r="C5" s="0" t="n">
        <f aca="false">IF(OR('baseline.txt'!D4 = 0,'baseline.txt'!D4=-1),"",'baseline.txt'!D4 / 'baseline.txt'!D4)</f>
        <v>1</v>
      </c>
      <c r="D5" s="0" t="n">
        <f aca="false">IF(OR('baseline.txt'!F4 = 0,'baseline.txt'!F4=-1),"",'baseline.txt'!F4 / 'baseline.txt'!F4)</f>
        <v>1</v>
      </c>
      <c r="E5" s="0" t="n">
        <f aca="false">IF(OR('baseline.txt'!H4 = 0,'baseline.txt'!H4=-1),"",'baseline.txt'!H4 / 'baseline.txt'!H4)</f>
        <v>1</v>
      </c>
      <c r="F5" s="0" t="n">
        <f aca="false">IF(OR('baseline.txt'!I4 = 0,'baseline.txt'!I4=-1),"",'baseline.txt'!I4 / 'baseline.txt'!I4)</f>
        <v>1</v>
      </c>
      <c r="G5" s="0" t="n">
        <f aca="false">IF(OR('baseline.txt'!O4 = 0,'baseline.txt'!O4=-1),"",'baseline.txt'!O4 / 'baseline.txt'!O4)</f>
        <v>1</v>
      </c>
      <c r="H5" s="0" t="str">
        <f aca="false">IF(OR('baseline.txt'!Q4 = 0,'baseline.txt'!Q4=-1),"",'baseline.txt'!Q4 / 'baseline.txt'!Q4)</f>
        <v/>
      </c>
      <c r="I5" s="0" t="str">
        <f aca="false">IF(OR('baseline.txt'!R4 = 0,'baseline.txt'!R4=-1),"",'baseline.txt'!R4 / 'baseline.txt'!R4)</f>
        <v/>
      </c>
      <c r="J5" s="0" t="n">
        <f aca="false">IF(OR('baseline.txt'!Z4 = 0,'baseline.txt'!Z4=-1),"",'baseline.txt'!Z4 / 'baseline.txt'!Z4)</f>
        <v>1</v>
      </c>
      <c r="K5" s="0" t="n">
        <f aca="false">IF(OR('baseline.txt'!AD4 = 0,'baseline.txt'!AD4=-1),"",'baseline.txt'!AD4 / 'baseline.txt'!AD4)</f>
        <v>1</v>
      </c>
      <c r="L5" s="0" t="n">
        <f aca="false">IF(OR('baseline.txt'!AG4 = 0,'baseline.txt'!AG4=-1),"",'baseline.txt'!AG4 / 'baseline.txt'!AG4)</f>
        <v>1</v>
      </c>
      <c r="M5" s="0" t="n">
        <f aca="false">IF(OR('baseline.txt'!AJ4 = 0,'baseline.txt'!AJ4=-1),"",'baseline.txt'!AJ4 / 'baseline.txt'!AJ4)</f>
        <v>1</v>
      </c>
      <c r="N5" s="0" t="n">
        <f aca="false">IF(OR('baseline.txt'!AM4 = 0,'baseline.txt'!AM4=-1),"",'baseline.txt'!AM4 / 'baseline.txt'!AM4)</f>
        <v>1</v>
      </c>
      <c r="O5" s="0" t="n">
        <f aca="false">IF(OR('baseline.txt'!AN4 = 0,'baseline.txt'!AN4=-1),"",'baseline.txt'!AN4 / 'baseline.txt'!AN4)</f>
        <v>1</v>
      </c>
      <c r="P5" s="0" t="n">
        <f aca="false">IF(OR('baseline.txt'!AO4 = 0,'baseline.txt'!AO4=-1),"",'baseline.txt'!AO4 / 'baseline.txt'!AO4)</f>
        <v>1</v>
      </c>
      <c r="Q5" s="0" t="n">
        <f aca="false">IF(OR('baseline.txt'!AQ4 = 0,'baseline.txt'!AQ4=-1),"",'baseline.txt'!AQ4 / 'baseline.txt'!AQ4)</f>
        <v>1</v>
      </c>
      <c r="R5" s="0" t="n">
        <f aca="false">IF(OR('baseline.txt'!AZ4 = 0,'baseline.txt'!AZ4=-1),"",'baseline.txt'!AZ4 / 'baseline.txt'!AZ4)</f>
        <v>1</v>
      </c>
      <c r="S5" s="0" t="n">
        <f aca="false">IF(OR('baseline.txt'!BA4 = 0,'baseline.txt'!BA4=-1),"",'baseline.txt'!BA4 / 'baseline.txt'!BA4)</f>
        <v>1</v>
      </c>
      <c r="T5" s="0" t="n">
        <f aca="false">IF(OR('baseline.txt'!BG4 = 0,'baseline.txt'!BG4=-1),"",'baseline.txt'!BG4 / 'baseline.txt'!BG4)</f>
        <v>1</v>
      </c>
      <c r="U5" s="0" t="n">
        <f aca="false">IF(OR('baseline.txt'!BJ4 = 0,'baseline.txt'!BJ4=-1),"",'baseline.txt'!BJ4 / 'baseline.txt'!BJ4)</f>
        <v>1</v>
      </c>
      <c r="V5" s="0" t="n">
        <f aca="false">IF(OR('baseline.txt'!BP4 = 0,'baseline.txt'!BP4=-1),"",'baseline.txt'!BP4 / 'baseline.txt'!BP4)</f>
        <v>1</v>
      </c>
      <c r="W5" s="0" t="n">
        <f aca="false">IF(OR('baseline.txt'!BQ4 = 0,'baseline.txt'!BQ4=-1),"",'baseline.txt'!BQ4 / 'baseline.txt'!BQ4)</f>
        <v>1</v>
      </c>
      <c r="X5" s="0" t="n">
        <f aca="false">IF(OR('baseline.txt'!BY4 = 0,'baseline.txt'!BY4=-1),"",'baseline.txt'!BY4 / 'baseline.txt'!BY4)</f>
        <v>1</v>
      </c>
    </row>
    <row r="6" customFormat="false" ht="15" hidden="false" customHeight="false" outlineLevel="0" collapsed="false">
      <c r="A6" s="0" t="str">
        <f aca="false">'baseline.txt'!A5</f>
        <v>k6_frac_N10_frac_chain_depop50_mem32K_40nm.xml</v>
      </c>
      <c r="B6" s="0" t="str">
        <f aca="false">'baseline.txt'!B5</f>
        <v>boundtop.v</v>
      </c>
      <c r="C6" s="0" t="n">
        <f aca="false">IF(OR('baseline.txt'!D5 = 0,'baseline.txt'!D5=-1),"",'baseline.txt'!D5 / 'baseline.txt'!D5)</f>
        <v>1</v>
      </c>
      <c r="D6" s="0" t="n">
        <f aca="false">IF(OR('baseline.txt'!F5 = 0,'baseline.txt'!F5=-1),"",'baseline.txt'!F5 / 'baseline.txt'!F5)</f>
        <v>1</v>
      </c>
      <c r="E6" s="0" t="n">
        <f aca="false">IF(OR('baseline.txt'!H5 = 0,'baseline.txt'!H5=-1),"",'baseline.txt'!H5 / 'baseline.txt'!H5)</f>
        <v>1</v>
      </c>
      <c r="F6" s="0" t="n">
        <f aca="false">IF(OR('baseline.txt'!I5 = 0,'baseline.txt'!I5=-1),"",'baseline.txt'!I5 / 'baseline.txt'!I5)</f>
        <v>1</v>
      </c>
      <c r="G6" s="0" t="n">
        <f aca="false">IF(OR('baseline.txt'!O5 = 0,'baseline.txt'!O5=-1),"",'baseline.txt'!O5 / 'baseline.txt'!O5)</f>
        <v>1</v>
      </c>
      <c r="H6" s="0" t="str">
        <f aca="false">IF(OR('baseline.txt'!Q5 = 0,'baseline.txt'!Q5=-1),"",'baseline.txt'!Q5 / 'baseline.txt'!Q5)</f>
        <v/>
      </c>
      <c r="I6" s="0" t="str">
        <f aca="false">IF(OR('baseline.txt'!R5 = 0,'baseline.txt'!R5=-1),"",'baseline.txt'!R5 / 'baseline.txt'!R5)</f>
        <v/>
      </c>
      <c r="J6" s="0" t="n">
        <f aca="false">IF(OR('baseline.txt'!Z5 = 0,'baseline.txt'!Z5=-1),"",'baseline.txt'!Z5 / 'baseline.txt'!Z5)</f>
        <v>1</v>
      </c>
      <c r="K6" s="0" t="n">
        <f aca="false">IF(OR('baseline.txt'!AD5 = 0,'baseline.txt'!AD5=-1),"",'baseline.txt'!AD5 / 'baseline.txt'!AD5)</f>
        <v>1</v>
      </c>
      <c r="L6" s="0" t="n">
        <f aca="false">IF(OR('baseline.txt'!AG5 = 0,'baseline.txt'!AG5=-1),"",'baseline.txt'!AG5 / 'baseline.txt'!AG5)</f>
        <v>1</v>
      </c>
      <c r="M6" s="0" t="n">
        <f aca="false">IF(OR('baseline.txt'!AJ5 = 0,'baseline.txt'!AJ5=-1),"",'baseline.txt'!AJ5 / 'baseline.txt'!AJ5)</f>
        <v>1</v>
      </c>
      <c r="N6" s="0" t="n">
        <f aca="false">IF(OR('baseline.txt'!AM5 = 0,'baseline.txt'!AM5=-1),"",'baseline.txt'!AM5 / 'baseline.txt'!AM5)</f>
        <v>1</v>
      </c>
      <c r="O6" s="0" t="n">
        <f aca="false">IF(OR('baseline.txt'!AN5 = 0,'baseline.txt'!AN5=-1),"",'baseline.txt'!AN5 / 'baseline.txt'!AN5)</f>
        <v>1</v>
      </c>
      <c r="P6" s="0" t="n">
        <f aca="false">IF(OR('baseline.txt'!AO5 = 0,'baseline.txt'!AO5=-1),"",'baseline.txt'!AO5 / 'baseline.txt'!AO5)</f>
        <v>1</v>
      </c>
      <c r="Q6" s="0" t="n">
        <f aca="false">IF(OR('baseline.txt'!AQ5 = 0,'baseline.txt'!AQ5=-1),"",'baseline.txt'!AQ5 / 'baseline.txt'!AQ5)</f>
        <v>1</v>
      </c>
      <c r="R6" s="0" t="n">
        <f aca="false">IF(OR('baseline.txt'!AZ5 = 0,'baseline.txt'!AZ5=-1),"",'baseline.txt'!AZ5 / 'baseline.txt'!AZ5)</f>
        <v>1</v>
      </c>
      <c r="S6" s="0" t="n">
        <f aca="false">IF(OR('baseline.txt'!BA5 = 0,'baseline.txt'!BA5=-1),"",'baseline.txt'!BA5 / 'baseline.txt'!BA5)</f>
        <v>1</v>
      </c>
      <c r="T6" s="0" t="n">
        <f aca="false">IF(OR('baseline.txt'!BG5 = 0,'baseline.txt'!BG5=-1),"",'baseline.txt'!BG5 / 'baseline.txt'!BG5)</f>
        <v>1</v>
      </c>
      <c r="U6" s="0" t="n">
        <f aca="false">IF(OR('baseline.txt'!BJ5 = 0,'baseline.txt'!BJ5=-1),"",'baseline.txt'!BJ5 / 'baseline.txt'!BJ5)</f>
        <v>1</v>
      </c>
      <c r="V6" s="0" t="n">
        <f aca="false">IF(OR('baseline.txt'!BP5 = 0,'baseline.txt'!BP5=-1),"",'baseline.txt'!BP5 / 'baseline.txt'!BP5)</f>
        <v>1</v>
      </c>
      <c r="W6" s="0" t="n">
        <f aca="false">IF(OR('baseline.txt'!BQ5 = 0,'baseline.txt'!BQ5=-1),"",'baseline.txt'!BQ5 / 'baseline.txt'!BQ5)</f>
        <v>1</v>
      </c>
      <c r="X6" s="0" t="n">
        <f aca="false">IF(OR('baseline.txt'!BY5 = 0,'baseline.txt'!BY5=-1),"",'baseline.txt'!BY5 / 'baseline.txt'!BY5)</f>
        <v>1</v>
      </c>
    </row>
    <row r="7" customFormat="false" ht="15" hidden="false" customHeight="false" outlineLevel="0" collapsed="false">
      <c r="A7" s="0" t="str">
        <f aca="false">'baseline.txt'!A6</f>
        <v>k6_frac_N10_frac_chain_depop50_mem32K_40nm.xml</v>
      </c>
      <c r="B7" s="0" t="str">
        <f aca="false">'baseline.txt'!B6</f>
        <v>ch_intrinsics.v</v>
      </c>
      <c r="C7" s="0" t="n">
        <f aca="false">IF(OR('baseline.txt'!D6 = 0,'baseline.txt'!D6=-1),"",'baseline.txt'!D6 / 'baseline.txt'!D6)</f>
        <v>1</v>
      </c>
      <c r="D7" s="0" t="n">
        <f aca="false">IF(OR('baseline.txt'!F6 = 0,'baseline.txt'!F6=-1),"",'baseline.txt'!F6 / 'baseline.txt'!F6)</f>
        <v>1</v>
      </c>
      <c r="E7" s="0" t="n">
        <f aca="false">IF(OR('baseline.txt'!H6 = 0,'baseline.txt'!H6=-1),"",'baseline.txt'!H6 / 'baseline.txt'!H6)</f>
        <v>1</v>
      </c>
      <c r="F7" s="0" t="n">
        <f aca="false">IF(OR('baseline.txt'!I6 = 0,'baseline.txt'!I6=-1),"",'baseline.txt'!I6 / 'baseline.txt'!I6)</f>
        <v>1</v>
      </c>
      <c r="G7" s="0" t="n">
        <f aca="false">IF(OR('baseline.txt'!O6 = 0,'baseline.txt'!O6=-1),"",'baseline.txt'!O6 / 'baseline.txt'!O6)</f>
        <v>1</v>
      </c>
      <c r="H7" s="0" t="n">
        <f aca="false">IF(OR('baseline.txt'!Q6 = 0,'baseline.txt'!Q6=-1),"",'baseline.txt'!Q6 / 'baseline.txt'!Q6)</f>
        <v>1</v>
      </c>
      <c r="I7" s="0" t="str">
        <f aca="false">IF(OR('baseline.txt'!R6 = 0,'baseline.txt'!R6=-1),"",'baseline.txt'!R6 / 'baseline.txt'!R6)</f>
        <v/>
      </c>
      <c r="J7" s="0" t="n">
        <f aca="false">IF(OR('baseline.txt'!Z6 = 0,'baseline.txt'!Z6=-1),"",'baseline.txt'!Z6 / 'baseline.txt'!Z6)</f>
        <v>1</v>
      </c>
      <c r="K7" s="0" t="n">
        <f aca="false">IF(OR('baseline.txt'!AD6 = 0,'baseline.txt'!AD6=-1),"",'baseline.txt'!AD6 / 'baseline.txt'!AD6)</f>
        <v>1</v>
      </c>
      <c r="L7" s="0" t="n">
        <f aca="false">IF(OR('baseline.txt'!AG6 = 0,'baseline.txt'!AG6=-1),"",'baseline.txt'!AG6 / 'baseline.txt'!AG6)</f>
        <v>1</v>
      </c>
      <c r="M7" s="0" t="n">
        <f aca="false">IF(OR('baseline.txt'!AJ6 = 0,'baseline.txt'!AJ6=-1),"",'baseline.txt'!AJ6 / 'baseline.txt'!AJ6)</f>
        <v>1</v>
      </c>
      <c r="N7" s="0" t="n">
        <f aca="false">IF(OR('baseline.txt'!AM6 = 0,'baseline.txt'!AM6=-1),"",'baseline.txt'!AM6 / 'baseline.txt'!AM6)</f>
        <v>1</v>
      </c>
      <c r="O7" s="0" t="n">
        <f aca="false">IF(OR('baseline.txt'!AN6 = 0,'baseline.txt'!AN6=-1),"",'baseline.txt'!AN6 / 'baseline.txt'!AN6)</f>
        <v>1</v>
      </c>
      <c r="P7" s="0" t="n">
        <f aca="false">IF(OR('baseline.txt'!AO6 = 0,'baseline.txt'!AO6=-1),"",'baseline.txt'!AO6 / 'baseline.txt'!AO6)</f>
        <v>1</v>
      </c>
      <c r="Q7" s="0" t="n">
        <f aca="false">IF(OR('baseline.txt'!AQ6 = 0,'baseline.txt'!AQ6=-1),"",'baseline.txt'!AQ6 / 'baseline.txt'!AQ6)</f>
        <v>1</v>
      </c>
      <c r="R7" s="0" t="n">
        <f aca="false">IF(OR('baseline.txt'!AZ6 = 0,'baseline.txt'!AZ6=-1),"",'baseline.txt'!AZ6 / 'baseline.txt'!AZ6)</f>
        <v>1</v>
      </c>
      <c r="S7" s="0" t="n">
        <f aca="false">IF(OR('baseline.txt'!BA6 = 0,'baseline.txt'!BA6=-1),"",'baseline.txt'!BA6 / 'baseline.txt'!BA6)</f>
        <v>1</v>
      </c>
      <c r="T7" s="0" t="n">
        <f aca="false">IF(OR('baseline.txt'!BG6 = 0,'baseline.txt'!BG6=-1),"",'baseline.txt'!BG6 / 'baseline.txt'!BG6)</f>
        <v>1</v>
      </c>
      <c r="U7" s="0" t="n">
        <f aca="false">IF(OR('baseline.txt'!BJ6 = 0,'baseline.txt'!BJ6=-1),"",'baseline.txt'!BJ6 / 'baseline.txt'!BJ6)</f>
        <v>1</v>
      </c>
      <c r="V7" s="0" t="n">
        <f aca="false">IF(OR('baseline.txt'!BP6 = 0,'baseline.txt'!BP6=-1),"",'baseline.txt'!BP6 / 'baseline.txt'!BP6)</f>
        <v>1</v>
      </c>
      <c r="W7" s="0" t="n">
        <f aca="false">IF(OR('baseline.txt'!BQ6 = 0,'baseline.txt'!BQ6=-1),"",'baseline.txt'!BQ6 / 'baseline.txt'!BQ6)</f>
        <v>1</v>
      </c>
      <c r="X7" s="0" t="n">
        <f aca="false">IF(OR('baseline.txt'!BY6 = 0,'baseline.txt'!BY6=-1),"",'baseline.txt'!BY6 / 'baseline.txt'!BY6)</f>
        <v>1</v>
      </c>
    </row>
    <row r="8" customFormat="false" ht="15" hidden="false" customHeight="false" outlineLevel="0" collapsed="false">
      <c r="A8" s="0" t="str">
        <f aca="false">'baseline.txt'!A7</f>
        <v>k6_frac_N10_frac_chain_depop50_mem32K_40nm.xml</v>
      </c>
      <c r="B8" s="0" t="str">
        <f aca="false">'baseline.txt'!B7</f>
        <v>diffeq1.v</v>
      </c>
      <c r="C8" s="0" t="n">
        <f aca="false">IF(OR('baseline.txt'!D7 = 0,'baseline.txt'!D7=-1),"",'baseline.txt'!D7 / 'baseline.txt'!D7)</f>
        <v>1</v>
      </c>
      <c r="D8" s="0" t="n">
        <f aca="false">IF(OR('baseline.txt'!F7 = 0,'baseline.txt'!F7=-1),"",'baseline.txt'!F7 / 'baseline.txt'!F7)</f>
        <v>1</v>
      </c>
      <c r="E8" s="0" t="n">
        <f aca="false">IF(OR('baseline.txt'!H7 = 0,'baseline.txt'!H7=-1),"",'baseline.txt'!H7 / 'baseline.txt'!H7)</f>
        <v>1</v>
      </c>
      <c r="F8" s="0" t="n">
        <f aca="false">IF(OR('baseline.txt'!I7 = 0,'baseline.txt'!I7=-1),"",'baseline.txt'!I7 / 'baseline.txt'!I7)</f>
        <v>1</v>
      </c>
      <c r="G8" s="0" t="n">
        <f aca="false">IF(OR('baseline.txt'!O7 = 0,'baseline.txt'!O7=-1),"",'baseline.txt'!O7 / 'baseline.txt'!O7)</f>
        <v>1</v>
      </c>
      <c r="H8" s="0" t="str">
        <f aca="false">IF(OR('baseline.txt'!Q7 = 0,'baseline.txt'!Q7=-1),"",'baseline.txt'!Q7 / 'baseline.txt'!Q7)</f>
        <v/>
      </c>
      <c r="I8" s="0" t="n">
        <f aca="false">IF(OR('baseline.txt'!R7 = 0,'baseline.txt'!R7=-1),"",'baseline.txt'!R7 / 'baseline.txt'!R7)</f>
        <v>1</v>
      </c>
      <c r="J8" s="0" t="n">
        <f aca="false">IF(OR('baseline.txt'!Z7 = 0,'baseline.txt'!Z7=-1),"",'baseline.txt'!Z7 / 'baseline.txt'!Z7)</f>
        <v>1</v>
      </c>
      <c r="K8" s="0" t="n">
        <f aca="false">IF(OR('baseline.txt'!AD7 = 0,'baseline.txt'!AD7=-1),"",'baseline.txt'!AD7 / 'baseline.txt'!AD7)</f>
        <v>1</v>
      </c>
      <c r="L8" s="0" t="n">
        <f aca="false">IF(OR('baseline.txt'!AG7 = 0,'baseline.txt'!AG7=-1),"",'baseline.txt'!AG7 / 'baseline.txt'!AG7)</f>
        <v>1</v>
      </c>
      <c r="M8" s="0" t="n">
        <f aca="false">IF(OR('baseline.txt'!AJ7 = 0,'baseline.txt'!AJ7=-1),"",'baseline.txt'!AJ7 / 'baseline.txt'!AJ7)</f>
        <v>1</v>
      </c>
      <c r="N8" s="0" t="n">
        <f aca="false">IF(OR('baseline.txt'!AM7 = 0,'baseline.txt'!AM7=-1),"",'baseline.txt'!AM7 / 'baseline.txt'!AM7)</f>
        <v>1</v>
      </c>
      <c r="O8" s="0" t="n">
        <f aca="false">IF(OR('baseline.txt'!AN7 = 0,'baseline.txt'!AN7=-1),"",'baseline.txt'!AN7 / 'baseline.txt'!AN7)</f>
        <v>1</v>
      </c>
      <c r="P8" s="0" t="n">
        <f aca="false">IF(OR('baseline.txt'!AO7 = 0,'baseline.txt'!AO7=-1),"",'baseline.txt'!AO7 / 'baseline.txt'!AO7)</f>
        <v>1</v>
      </c>
      <c r="Q8" s="0" t="n">
        <f aca="false">IF(OR('baseline.txt'!AQ7 = 0,'baseline.txt'!AQ7=-1),"",'baseline.txt'!AQ7 / 'baseline.txt'!AQ7)</f>
        <v>1</v>
      </c>
      <c r="R8" s="0" t="n">
        <f aca="false">IF(OR('baseline.txt'!AZ7 = 0,'baseline.txt'!AZ7=-1),"",'baseline.txt'!AZ7 / 'baseline.txt'!AZ7)</f>
        <v>1</v>
      </c>
      <c r="S8" s="0" t="n">
        <f aca="false">IF(OR('baseline.txt'!BA7 = 0,'baseline.txt'!BA7=-1),"",'baseline.txt'!BA7 / 'baseline.txt'!BA7)</f>
        <v>1</v>
      </c>
      <c r="T8" s="0" t="n">
        <f aca="false">IF(OR('baseline.txt'!BG7 = 0,'baseline.txt'!BG7=-1),"",'baseline.txt'!BG7 / 'baseline.txt'!BG7)</f>
        <v>1</v>
      </c>
      <c r="U8" s="0" t="n">
        <f aca="false">IF(OR('baseline.txt'!BJ7 = 0,'baseline.txt'!BJ7=-1),"",'baseline.txt'!BJ7 / 'baseline.txt'!BJ7)</f>
        <v>1</v>
      </c>
      <c r="V8" s="0" t="n">
        <f aca="false">IF(OR('baseline.txt'!BP7 = 0,'baseline.txt'!BP7=-1),"",'baseline.txt'!BP7 / 'baseline.txt'!BP7)</f>
        <v>1</v>
      </c>
      <c r="W8" s="0" t="n">
        <f aca="false">IF(OR('baseline.txt'!BQ7 = 0,'baseline.txt'!BQ7=-1),"",'baseline.txt'!BQ7 / 'baseline.txt'!BQ7)</f>
        <v>1</v>
      </c>
      <c r="X8" s="0" t="n">
        <f aca="false">IF(OR('baseline.txt'!BY7 = 0,'baseline.txt'!BY7=-1),"",'baseline.txt'!BY7 / 'baseline.txt'!BY7)</f>
        <v>1</v>
      </c>
    </row>
    <row r="9" customFormat="false" ht="15" hidden="false" customHeight="false" outlineLevel="0" collapsed="false">
      <c r="A9" s="0" t="str">
        <f aca="false">'baseline.txt'!A8</f>
        <v>k6_frac_N10_frac_chain_depop50_mem32K_40nm.xml</v>
      </c>
      <c r="B9" s="0" t="str">
        <f aca="false">'baseline.txt'!B8</f>
        <v>diffeq2.v</v>
      </c>
      <c r="C9" s="0" t="n">
        <f aca="false">IF(OR('baseline.txt'!D8 = 0,'baseline.txt'!D8=-1),"",'baseline.txt'!D8 / 'baseline.txt'!D8)</f>
        <v>1</v>
      </c>
      <c r="D9" s="0" t="n">
        <f aca="false">IF(OR('baseline.txt'!F8 = 0,'baseline.txt'!F8=-1),"",'baseline.txt'!F8 / 'baseline.txt'!F8)</f>
        <v>1</v>
      </c>
      <c r="E9" s="0" t="n">
        <f aca="false">IF(OR('baseline.txt'!H8 = 0,'baseline.txt'!H8=-1),"",'baseline.txt'!H8 / 'baseline.txt'!H8)</f>
        <v>1</v>
      </c>
      <c r="F9" s="0" t="n">
        <f aca="false">IF(OR('baseline.txt'!I8 = 0,'baseline.txt'!I8=-1),"",'baseline.txt'!I8 / 'baseline.txt'!I8)</f>
        <v>1</v>
      </c>
      <c r="G9" s="0" t="n">
        <f aca="false">IF(OR('baseline.txt'!O8 = 0,'baseline.txt'!O8=-1),"",'baseline.txt'!O8 / 'baseline.txt'!O8)</f>
        <v>1</v>
      </c>
      <c r="H9" s="0" t="str">
        <f aca="false">IF(OR('baseline.txt'!Q8 = 0,'baseline.txt'!Q8=-1),"",'baseline.txt'!Q8 / 'baseline.txt'!Q8)</f>
        <v/>
      </c>
      <c r="I9" s="0" t="n">
        <f aca="false">IF(OR('baseline.txt'!R8 = 0,'baseline.txt'!R8=-1),"",'baseline.txt'!R8 / 'baseline.txt'!R8)</f>
        <v>1</v>
      </c>
      <c r="J9" s="0" t="n">
        <f aca="false">IF(OR('baseline.txt'!Z8 = 0,'baseline.txt'!Z8=-1),"",'baseline.txt'!Z8 / 'baseline.txt'!Z8)</f>
        <v>1</v>
      </c>
      <c r="K9" s="0" t="n">
        <f aca="false">IF(OR('baseline.txt'!AD8 = 0,'baseline.txt'!AD8=-1),"",'baseline.txt'!AD8 / 'baseline.txt'!AD8)</f>
        <v>1</v>
      </c>
      <c r="L9" s="0" t="n">
        <f aca="false">IF(OR('baseline.txt'!AG8 = 0,'baseline.txt'!AG8=-1),"",'baseline.txt'!AG8 / 'baseline.txt'!AG8)</f>
        <v>1</v>
      </c>
      <c r="M9" s="0" t="n">
        <f aca="false">IF(OR('baseline.txt'!AJ8 = 0,'baseline.txt'!AJ8=-1),"",'baseline.txt'!AJ8 / 'baseline.txt'!AJ8)</f>
        <v>1</v>
      </c>
      <c r="N9" s="0" t="n">
        <f aca="false">IF(OR('baseline.txt'!AM8 = 0,'baseline.txt'!AM8=-1),"",'baseline.txt'!AM8 / 'baseline.txt'!AM8)</f>
        <v>1</v>
      </c>
      <c r="O9" s="0" t="n">
        <f aca="false">IF(OR('baseline.txt'!AN8 = 0,'baseline.txt'!AN8=-1),"",'baseline.txt'!AN8 / 'baseline.txt'!AN8)</f>
        <v>1</v>
      </c>
      <c r="P9" s="0" t="n">
        <f aca="false">IF(OR('baseline.txt'!AO8 = 0,'baseline.txt'!AO8=-1),"",'baseline.txt'!AO8 / 'baseline.txt'!AO8)</f>
        <v>1</v>
      </c>
      <c r="Q9" s="0" t="n">
        <f aca="false">IF(OR('baseline.txt'!AQ8 = 0,'baseline.txt'!AQ8=-1),"",'baseline.txt'!AQ8 / 'baseline.txt'!AQ8)</f>
        <v>1</v>
      </c>
      <c r="R9" s="0" t="n">
        <f aca="false">IF(OR('baseline.txt'!AZ8 = 0,'baseline.txt'!AZ8=-1),"",'baseline.txt'!AZ8 / 'baseline.txt'!AZ8)</f>
        <v>1</v>
      </c>
      <c r="S9" s="0" t="n">
        <f aca="false">IF(OR('baseline.txt'!BA8 = 0,'baseline.txt'!BA8=-1),"",'baseline.txt'!BA8 / 'baseline.txt'!BA8)</f>
        <v>1</v>
      </c>
      <c r="T9" s="0" t="n">
        <f aca="false">IF(OR('baseline.txt'!BG8 = 0,'baseline.txt'!BG8=-1),"",'baseline.txt'!BG8 / 'baseline.txt'!BG8)</f>
        <v>1</v>
      </c>
      <c r="U9" s="0" t="n">
        <f aca="false">IF(OR('baseline.txt'!BJ8 = 0,'baseline.txt'!BJ8=-1),"",'baseline.txt'!BJ8 / 'baseline.txt'!BJ8)</f>
        <v>1</v>
      </c>
      <c r="V9" s="0" t="n">
        <f aca="false">IF(OR('baseline.txt'!BP8 = 0,'baseline.txt'!BP8=-1),"",'baseline.txt'!BP8 / 'baseline.txt'!BP8)</f>
        <v>1</v>
      </c>
      <c r="W9" s="0" t="n">
        <f aca="false">IF(OR('baseline.txt'!BQ8 = 0,'baseline.txt'!BQ8=-1),"",'baseline.txt'!BQ8 / 'baseline.txt'!BQ8)</f>
        <v>1</v>
      </c>
      <c r="X9" s="0" t="n">
        <f aca="false">IF(OR('baseline.txt'!BY8 = 0,'baseline.txt'!BY8=-1),"",'baseline.txt'!BY8 / 'baseline.txt'!BY8)</f>
        <v>1</v>
      </c>
    </row>
    <row r="10" customFormat="false" ht="15" hidden="false" customHeight="false" outlineLevel="0" collapsed="false">
      <c r="A10" s="0" t="str">
        <f aca="false">'baseline.txt'!A9</f>
        <v>k6_frac_N10_frac_chain_depop50_mem32K_40nm.xml</v>
      </c>
      <c r="B10" s="0" t="str">
        <f aca="false">'baseline.txt'!B9</f>
        <v>LU8PEEng.v</v>
      </c>
      <c r="C10" s="0" t="n">
        <f aca="false">IF(OR('baseline.txt'!D9 = 0,'baseline.txt'!D9=-1),"",'baseline.txt'!D9 / 'baseline.txt'!D9)</f>
        <v>1</v>
      </c>
      <c r="D10" s="0" t="n">
        <f aca="false">IF(OR('baseline.txt'!F9 = 0,'baseline.txt'!F9=-1),"",'baseline.txt'!F9 / 'baseline.txt'!F9)</f>
        <v>1</v>
      </c>
      <c r="E10" s="0" t="n">
        <f aca="false">IF(OR('baseline.txt'!H9 = 0,'baseline.txt'!H9=-1),"",'baseline.txt'!H9 / 'baseline.txt'!H9)</f>
        <v>1</v>
      </c>
      <c r="F10" s="0" t="n">
        <f aca="false">IF(OR('baseline.txt'!I9 = 0,'baseline.txt'!I9=-1),"",'baseline.txt'!I9 / 'baseline.txt'!I9)</f>
        <v>1</v>
      </c>
      <c r="G10" s="0" t="n">
        <f aca="false">IF(OR('baseline.txt'!O9 = 0,'baseline.txt'!O9=-1),"",'baseline.txt'!O9 / 'baseline.txt'!O9)</f>
        <v>1</v>
      </c>
      <c r="H10" s="0" t="n">
        <f aca="false">IF(OR('baseline.txt'!Q9 = 0,'baseline.txt'!Q9=-1),"",'baseline.txt'!Q9 / 'baseline.txt'!Q9)</f>
        <v>1</v>
      </c>
      <c r="I10" s="0" t="n">
        <f aca="false">IF(OR('baseline.txt'!R9 = 0,'baseline.txt'!R9=-1),"",'baseline.txt'!R9 / 'baseline.txt'!R9)</f>
        <v>1</v>
      </c>
      <c r="J10" s="0" t="n">
        <f aca="false">IF(OR('baseline.txt'!Z9 = 0,'baseline.txt'!Z9=-1),"",'baseline.txt'!Z9 / 'baseline.txt'!Z9)</f>
        <v>1</v>
      </c>
      <c r="K10" s="0" t="n">
        <f aca="false">IF(OR('baseline.txt'!AD9 = 0,'baseline.txt'!AD9=-1),"",'baseline.txt'!AD9 / 'baseline.txt'!AD9)</f>
        <v>1</v>
      </c>
      <c r="L10" s="0" t="n">
        <f aca="false">IF(OR('baseline.txt'!AG9 = 0,'baseline.txt'!AG9=-1),"",'baseline.txt'!AG9 / 'baseline.txt'!AG9)</f>
        <v>1</v>
      </c>
      <c r="M10" s="0" t="n">
        <f aca="false">IF(OR('baseline.txt'!AJ9 = 0,'baseline.txt'!AJ9=-1),"",'baseline.txt'!AJ9 / 'baseline.txt'!AJ9)</f>
        <v>1</v>
      </c>
      <c r="N10" s="0" t="n">
        <f aca="false">IF(OR('baseline.txt'!AM9 = 0,'baseline.txt'!AM9=-1),"",'baseline.txt'!AM9 / 'baseline.txt'!AM9)</f>
        <v>1</v>
      </c>
      <c r="O10" s="0" t="n">
        <f aca="false">IF(OR('baseline.txt'!AN9 = 0,'baseline.txt'!AN9=-1),"",'baseline.txt'!AN9 / 'baseline.txt'!AN9)</f>
        <v>1</v>
      </c>
      <c r="P10" s="0" t="n">
        <f aca="false">IF(OR('baseline.txt'!AO9 = 0,'baseline.txt'!AO9=-1),"",'baseline.txt'!AO9 / 'baseline.txt'!AO9)</f>
        <v>1</v>
      </c>
      <c r="Q10" s="0" t="n">
        <f aca="false">IF(OR('baseline.txt'!AQ9 = 0,'baseline.txt'!AQ9=-1),"",'baseline.txt'!AQ9 / 'baseline.txt'!AQ9)</f>
        <v>1</v>
      </c>
      <c r="R10" s="0" t="n">
        <f aca="false">IF(OR('baseline.txt'!AZ9 = 0,'baseline.txt'!AZ9=-1),"",'baseline.txt'!AZ9 / 'baseline.txt'!AZ9)</f>
        <v>1</v>
      </c>
      <c r="S10" s="0" t="n">
        <f aca="false">IF(OR('baseline.txt'!BA9 = 0,'baseline.txt'!BA9=-1),"",'baseline.txt'!BA9 / 'baseline.txt'!BA9)</f>
        <v>1</v>
      </c>
      <c r="T10" s="0" t="n">
        <f aca="false">IF(OR('baseline.txt'!BG9 = 0,'baseline.txt'!BG9=-1),"",'baseline.txt'!BG9 / 'baseline.txt'!BG9)</f>
        <v>1</v>
      </c>
      <c r="U10" s="0" t="n">
        <f aca="false">IF(OR('baseline.txt'!BJ9 = 0,'baseline.txt'!BJ9=-1),"",'baseline.txt'!BJ9 / 'baseline.txt'!BJ9)</f>
        <v>1</v>
      </c>
      <c r="V10" s="0" t="n">
        <f aca="false">IF(OR('baseline.txt'!BP9 = 0,'baseline.txt'!BP9=-1),"",'baseline.txt'!BP9 / 'baseline.txt'!BP9)</f>
        <v>1</v>
      </c>
      <c r="W10" s="0" t="n">
        <f aca="false">IF(OR('baseline.txt'!BQ9 = 0,'baseline.txt'!BQ9=-1),"",'baseline.txt'!BQ9 / 'baseline.txt'!BQ9)</f>
        <v>1</v>
      </c>
      <c r="X10" s="0" t="n">
        <f aca="false">IF(OR('baseline.txt'!BY9 = 0,'baseline.txt'!BY9=-1),"",'baseline.txt'!BY9 / 'baseline.txt'!BY9)</f>
        <v>1</v>
      </c>
    </row>
    <row r="11" customFormat="false" ht="15" hidden="false" customHeight="false" outlineLevel="0" collapsed="false">
      <c r="A11" s="0" t="str">
        <f aca="false">'baseline.txt'!A10</f>
        <v>k6_frac_N10_frac_chain_depop50_mem32K_40nm.xml</v>
      </c>
      <c r="B11" s="0" t="str">
        <f aca="false">'baseline.txt'!B10</f>
        <v>LU32PEEng.v</v>
      </c>
      <c r="C11" s="0" t="n">
        <f aca="false">IF(OR('baseline.txt'!D10 = 0,'baseline.txt'!D10=-1),"",'baseline.txt'!D10 / 'baseline.txt'!D10)</f>
        <v>1</v>
      </c>
      <c r="D11" s="0" t="n">
        <f aca="false">IF(OR('baseline.txt'!F10 = 0,'baseline.txt'!F10=-1),"",'baseline.txt'!F10 / 'baseline.txt'!F10)</f>
        <v>1</v>
      </c>
      <c r="E11" s="0" t="n">
        <f aca="false">IF(OR('baseline.txt'!H10 = 0,'baseline.txt'!H10=-1),"",'baseline.txt'!H10 / 'baseline.txt'!H10)</f>
        <v>1</v>
      </c>
      <c r="F11" s="0" t="n">
        <f aca="false">IF(OR('baseline.txt'!I10 = 0,'baseline.txt'!I10=-1),"",'baseline.txt'!I10 / 'baseline.txt'!I10)</f>
        <v>1</v>
      </c>
      <c r="G11" s="0" t="n">
        <f aca="false">IF(OR('baseline.txt'!O10 = 0,'baseline.txt'!O10=-1),"",'baseline.txt'!O10 / 'baseline.txt'!O10)</f>
        <v>1</v>
      </c>
      <c r="H11" s="0" t="n">
        <f aca="false">IF(OR('baseline.txt'!Q10 = 0,'baseline.txt'!Q10=-1),"",'baseline.txt'!Q10 / 'baseline.txt'!Q10)</f>
        <v>1</v>
      </c>
      <c r="I11" s="0" t="n">
        <f aca="false">IF(OR('baseline.txt'!R10 = 0,'baseline.txt'!R10=-1),"",'baseline.txt'!R10 / 'baseline.txt'!R10)</f>
        <v>1</v>
      </c>
      <c r="J11" s="0" t="n">
        <f aca="false">IF(OR('baseline.txt'!Z10 = 0,'baseline.txt'!Z10=-1),"",'baseline.txt'!Z10 / 'baseline.txt'!Z10)</f>
        <v>1</v>
      </c>
      <c r="K11" s="0" t="n">
        <f aca="false">IF(OR('baseline.txt'!AD10 = 0,'baseline.txt'!AD10=-1),"",'baseline.txt'!AD10 / 'baseline.txt'!AD10)</f>
        <v>1</v>
      </c>
      <c r="L11" s="0" t="n">
        <f aca="false">IF(OR('baseline.txt'!AG10 = 0,'baseline.txt'!AG10=-1),"",'baseline.txt'!AG10 / 'baseline.txt'!AG10)</f>
        <v>1</v>
      </c>
      <c r="M11" s="0" t="n">
        <f aca="false">IF(OR('baseline.txt'!AJ10 = 0,'baseline.txt'!AJ10=-1),"",'baseline.txt'!AJ10 / 'baseline.txt'!AJ10)</f>
        <v>1</v>
      </c>
      <c r="N11" s="0" t="n">
        <f aca="false">IF(OR('baseline.txt'!AM10 = 0,'baseline.txt'!AM10=-1),"",'baseline.txt'!AM10 / 'baseline.txt'!AM10)</f>
        <v>1</v>
      </c>
      <c r="O11" s="0" t="n">
        <f aca="false">IF(OR('baseline.txt'!AN10 = 0,'baseline.txt'!AN10=-1),"",'baseline.txt'!AN10 / 'baseline.txt'!AN10)</f>
        <v>1</v>
      </c>
      <c r="P11" s="0" t="n">
        <f aca="false">IF(OR('baseline.txt'!AO10 = 0,'baseline.txt'!AO10=-1),"",'baseline.txt'!AO10 / 'baseline.txt'!AO10)</f>
        <v>1</v>
      </c>
      <c r="Q11" s="0" t="n">
        <f aca="false">IF(OR('baseline.txt'!AQ10 = 0,'baseline.txt'!AQ10=-1),"",'baseline.txt'!AQ10 / 'baseline.txt'!AQ10)</f>
        <v>1</v>
      </c>
      <c r="R11" s="0" t="n">
        <f aca="false">IF(OR('baseline.txt'!AZ10 = 0,'baseline.txt'!AZ10=-1),"",'baseline.txt'!AZ10 / 'baseline.txt'!AZ10)</f>
        <v>1</v>
      </c>
      <c r="S11" s="0" t="n">
        <f aca="false">IF(OR('baseline.txt'!BA10 = 0,'baseline.txt'!BA10=-1),"",'baseline.txt'!BA10 / 'baseline.txt'!BA10)</f>
        <v>1</v>
      </c>
      <c r="T11" s="0" t="n">
        <f aca="false">IF(OR('baseline.txt'!BG10 = 0,'baseline.txt'!BG10=-1),"",'baseline.txt'!BG10 / 'baseline.txt'!BG10)</f>
        <v>1</v>
      </c>
      <c r="U11" s="0" t="n">
        <f aca="false">IF(OR('baseline.txt'!BJ10 = 0,'baseline.txt'!BJ10=-1),"",'baseline.txt'!BJ10 / 'baseline.txt'!BJ10)</f>
        <v>1</v>
      </c>
      <c r="V11" s="0" t="n">
        <f aca="false">IF(OR('baseline.txt'!BP10 = 0,'baseline.txt'!BP10=-1),"",'baseline.txt'!BP10 / 'baseline.txt'!BP10)</f>
        <v>1</v>
      </c>
      <c r="W11" s="0" t="n">
        <f aca="false">IF(OR('baseline.txt'!BQ10 = 0,'baseline.txt'!BQ10=-1),"",'baseline.txt'!BQ10 / 'baseline.txt'!BQ10)</f>
        <v>1</v>
      </c>
      <c r="X11" s="0" t="n">
        <f aca="false">IF(OR('baseline.txt'!BY10 = 0,'baseline.txt'!BY10=-1),"",'baseline.txt'!BY10 / 'baseline.txt'!BY10)</f>
        <v>1</v>
      </c>
    </row>
    <row r="12" customFormat="false" ht="15" hidden="false" customHeight="false" outlineLevel="0" collapsed="false">
      <c r="A12" s="0" t="str">
        <f aca="false">'baseline.txt'!A11</f>
        <v>k6_frac_N10_frac_chain_depop50_mem32K_40nm.xml</v>
      </c>
      <c r="B12" s="0" t="str">
        <f aca="false">'baseline.txt'!B11</f>
        <v>mcml.v</v>
      </c>
      <c r="C12" s="0" t="n">
        <f aca="false">IF(OR('baseline.txt'!D11 = 0,'baseline.txt'!D11=-1),"",'baseline.txt'!D11 / 'baseline.txt'!D11)</f>
        <v>1</v>
      </c>
      <c r="D12" s="0" t="n">
        <f aca="false">IF(OR('baseline.txt'!F11 = 0,'baseline.txt'!F11=-1),"",'baseline.txt'!F11 / 'baseline.txt'!F11)</f>
        <v>1</v>
      </c>
      <c r="E12" s="0" t="n">
        <f aca="false">IF(OR('baseline.txt'!H11 = 0,'baseline.txt'!H11=-1),"",'baseline.txt'!H11 / 'baseline.txt'!H11)</f>
        <v>1</v>
      </c>
      <c r="F12" s="0" t="n">
        <f aca="false">IF(OR('baseline.txt'!I11 = 0,'baseline.txt'!I11=-1),"",'baseline.txt'!I11 / 'baseline.txt'!I11)</f>
        <v>1</v>
      </c>
      <c r="G12" s="0" t="n">
        <f aca="false">IF(OR('baseline.txt'!O11 = 0,'baseline.txt'!O11=-1),"",'baseline.txt'!O11 / 'baseline.txt'!O11)</f>
        <v>1</v>
      </c>
      <c r="H12" s="0" t="n">
        <f aca="false">IF(OR('baseline.txt'!Q11 = 0,'baseline.txt'!Q11=-1),"",'baseline.txt'!Q11 / 'baseline.txt'!Q11)</f>
        <v>1</v>
      </c>
      <c r="I12" s="0" t="n">
        <f aca="false">IF(OR('baseline.txt'!R11 = 0,'baseline.txt'!R11=-1),"",'baseline.txt'!R11 / 'baseline.txt'!R11)</f>
        <v>1</v>
      </c>
      <c r="J12" s="0" t="n">
        <f aca="false">IF(OR('baseline.txt'!Z11 = 0,'baseline.txt'!Z11=-1),"",'baseline.txt'!Z11 / 'baseline.txt'!Z11)</f>
        <v>1</v>
      </c>
      <c r="K12" s="0" t="n">
        <f aca="false">IF(OR('baseline.txt'!AD11 = 0,'baseline.txt'!AD11=-1),"",'baseline.txt'!AD11 / 'baseline.txt'!AD11)</f>
        <v>1</v>
      </c>
      <c r="L12" s="0" t="n">
        <f aca="false">IF(OR('baseline.txt'!AG11 = 0,'baseline.txt'!AG11=-1),"",'baseline.txt'!AG11 / 'baseline.txt'!AG11)</f>
        <v>1</v>
      </c>
      <c r="M12" s="0" t="n">
        <f aca="false">IF(OR('baseline.txt'!AJ11 = 0,'baseline.txt'!AJ11=-1),"",'baseline.txt'!AJ11 / 'baseline.txt'!AJ11)</f>
        <v>1</v>
      </c>
      <c r="N12" s="0" t="n">
        <f aca="false">IF(OR('baseline.txt'!AM11 = 0,'baseline.txt'!AM11=-1),"",'baseline.txt'!AM11 / 'baseline.txt'!AM11)</f>
        <v>1</v>
      </c>
      <c r="O12" s="0" t="n">
        <f aca="false">IF(OR('baseline.txt'!AN11 = 0,'baseline.txt'!AN11=-1),"",'baseline.txt'!AN11 / 'baseline.txt'!AN11)</f>
        <v>1</v>
      </c>
      <c r="P12" s="0" t="n">
        <f aca="false">IF(OR('baseline.txt'!AO11 = 0,'baseline.txt'!AO11=-1),"",'baseline.txt'!AO11 / 'baseline.txt'!AO11)</f>
        <v>1</v>
      </c>
      <c r="Q12" s="0" t="n">
        <f aca="false">IF(OR('baseline.txt'!AQ11 = 0,'baseline.txt'!AQ11=-1),"",'baseline.txt'!AQ11 / 'baseline.txt'!AQ11)</f>
        <v>1</v>
      </c>
      <c r="R12" s="0" t="n">
        <f aca="false">IF(OR('baseline.txt'!AZ11 = 0,'baseline.txt'!AZ11=-1),"",'baseline.txt'!AZ11 / 'baseline.txt'!AZ11)</f>
        <v>1</v>
      </c>
      <c r="S12" s="0" t="n">
        <f aca="false">IF(OR('baseline.txt'!BA11 = 0,'baseline.txt'!BA11=-1),"",'baseline.txt'!BA11 / 'baseline.txt'!BA11)</f>
        <v>1</v>
      </c>
      <c r="T12" s="0" t="n">
        <f aca="false">IF(OR('baseline.txt'!BG11 = 0,'baseline.txt'!BG11=-1),"",'baseline.txt'!BG11 / 'baseline.txt'!BG11)</f>
        <v>1</v>
      </c>
      <c r="U12" s="0" t="n">
        <f aca="false">IF(OR('baseline.txt'!BJ11 = 0,'baseline.txt'!BJ11=-1),"",'baseline.txt'!BJ11 / 'baseline.txt'!BJ11)</f>
        <v>1</v>
      </c>
      <c r="V12" s="0" t="n">
        <f aca="false">IF(OR('baseline.txt'!BP11 = 0,'baseline.txt'!BP11=-1),"",'baseline.txt'!BP11 / 'baseline.txt'!BP11)</f>
        <v>1</v>
      </c>
      <c r="W12" s="0" t="n">
        <f aca="false">IF(OR('baseline.txt'!BQ11 = 0,'baseline.txt'!BQ11=-1),"",'baseline.txt'!BQ11 / 'baseline.txt'!BQ11)</f>
        <v>1</v>
      </c>
      <c r="X12" s="0" t="n">
        <f aca="false">IF(OR('baseline.txt'!BY11 = 0,'baseline.txt'!BY11=-1),"",'baseline.txt'!BY11 / 'baseline.txt'!BY11)</f>
        <v>1</v>
      </c>
    </row>
    <row r="13" customFormat="false" ht="15" hidden="false" customHeight="false" outlineLevel="0" collapsed="false">
      <c r="A13" s="0" t="str">
        <f aca="false">'baseline.txt'!A12</f>
        <v>k6_frac_N10_frac_chain_depop50_mem32K_40nm.xml</v>
      </c>
      <c r="B13" s="0" t="str">
        <f aca="false">'baseline.txt'!B12</f>
        <v>mkDelayWorker32B.v</v>
      </c>
      <c r="C13" s="0" t="n">
        <f aca="false">IF(OR('baseline.txt'!D12 = 0,'baseline.txt'!D12=-1),"",'baseline.txt'!D12 / 'baseline.txt'!D12)</f>
        <v>1</v>
      </c>
      <c r="D13" s="0" t="n">
        <f aca="false">IF(OR('baseline.txt'!F12 = 0,'baseline.txt'!F12=-1),"",'baseline.txt'!F12 / 'baseline.txt'!F12)</f>
        <v>1</v>
      </c>
      <c r="E13" s="0" t="n">
        <f aca="false">IF(OR('baseline.txt'!H12 = 0,'baseline.txt'!H12=-1),"",'baseline.txt'!H12 / 'baseline.txt'!H12)</f>
        <v>1</v>
      </c>
      <c r="F13" s="0" t="n">
        <f aca="false">IF(OR('baseline.txt'!I12 = 0,'baseline.txt'!I12=-1),"",'baseline.txt'!I12 / 'baseline.txt'!I12)</f>
        <v>1</v>
      </c>
      <c r="G13" s="0" t="n">
        <f aca="false">IF(OR('baseline.txt'!O12 = 0,'baseline.txt'!O12=-1),"",'baseline.txt'!O12 / 'baseline.txt'!O12)</f>
        <v>1</v>
      </c>
      <c r="H13" s="0" t="n">
        <f aca="false">IF(OR('baseline.txt'!Q12 = 0,'baseline.txt'!Q12=-1),"",'baseline.txt'!Q12 / 'baseline.txt'!Q12)</f>
        <v>1</v>
      </c>
      <c r="I13" s="0" t="str">
        <f aca="false">IF(OR('baseline.txt'!R12 = 0,'baseline.txt'!R12=-1),"",'baseline.txt'!R12 / 'baseline.txt'!R12)</f>
        <v/>
      </c>
      <c r="J13" s="0" t="n">
        <f aca="false">IF(OR('baseline.txt'!Z12 = 0,'baseline.txt'!Z12=-1),"",'baseline.txt'!Z12 / 'baseline.txt'!Z12)</f>
        <v>1</v>
      </c>
      <c r="K13" s="0" t="n">
        <f aca="false">IF(OR('baseline.txt'!AD12 = 0,'baseline.txt'!AD12=-1),"",'baseline.txt'!AD12 / 'baseline.txt'!AD12)</f>
        <v>1</v>
      </c>
      <c r="L13" s="0" t="n">
        <f aca="false">IF(OR('baseline.txt'!AG12 = 0,'baseline.txt'!AG12=-1),"",'baseline.txt'!AG12 / 'baseline.txt'!AG12)</f>
        <v>1</v>
      </c>
      <c r="M13" s="0" t="n">
        <f aca="false">IF(OR('baseline.txt'!AJ12 = 0,'baseline.txt'!AJ12=-1),"",'baseline.txt'!AJ12 / 'baseline.txt'!AJ12)</f>
        <v>1</v>
      </c>
      <c r="N13" s="0" t="n">
        <f aca="false">IF(OR('baseline.txt'!AM12 = 0,'baseline.txt'!AM12=-1),"",'baseline.txt'!AM12 / 'baseline.txt'!AM12)</f>
        <v>1</v>
      </c>
      <c r="O13" s="0" t="n">
        <f aca="false">IF(OR('baseline.txt'!AN12 = 0,'baseline.txt'!AN12=-1),"",'baseline.txt'!AN12 / 'baseline.txt'!AN12)</f>
        <v>1</v>
      </c>
      <c r="P13" s="0" t="n">
        <f aca="false">IF(OR('baseline.txt'!AO12 = 0,'baseline.txt'!AO12=-1),"",'baseline.txt'!AO12 / 'baseline.txt'!AO12)</f>
        <v>1</v>
      </c>
      <c r="Q13" s="0" t="n">
        <f aca="false">IF(OR('baseline.txt'!AQ12 = 0,'baseline.txt'!AQ12=-1),"",'baseline.txt'!AQ12 / 'baseline.txt'!AQ12)</f>
        <v>1</v>
      </c>
      <c r="R13" s="0" t="n">
        <f aca="false">IF(OR('baseline.txt'!AZ12 = 0,'baseline.txt'!AZ12=-1),"",'baseline.txt'!AZ12 / 'baseline.txt'!AZ12)</f>
        <v>1</v>
      </c>
      <c r="S13" s="0" t="n">
        <f aca="false">IF(OR('baseline.txt'!BA12 = 0,'baseline.txt'!BA12=-1),"",'baseline.txt'!BA12 / 'baseline.txt'!BA12)</f>
        <v>1</v>
      </c>
      <c r="T13" s="0" t="n">
        <f aca="false">IF(OR('baseline.txt'!BG12 = 0,'baseline.txt'!BG12=-1),"",'baseline.txt'!BG12 / 'baseline.txt'!BG12)</f>
        <v>1</v>
      </c>
      <c r="U13" s="0" t="n">
        <f aca="false">IF(OR('baseline.txt'!BJ12 = 0,'baseline.txt'!BJ12=-1),"",'baseline.txt'!BJ12 / 'baseline.txt'!BJ12)</f>
        <v>1</v>
      </c>
      <c r="V13" s="0" t="n">
        <f aca="false">IF(OR('baseline.txt'!BP12 = 0,'baseline.txt'!BP12=-1),"",'baseline.txt'!BP12 / 'baseline.txt'!BP12)</f>
        <v>1</v>
      </c>
      <c r="W13" s="0" t="n">
        <f aca="false">IF(OR('baseline.txt'!BQ12 = 0,'baseline.txt'!BQ12=-1),"",'baseline.txt'!BQ12 / 'baseline.txt'!BQ12)</f>
        <v>1</v>
      </c>
      <c r="X13" s="0" t="n">
        <f aca="false">IF(OR('baseline.txt'!BY12 = 0,'baseline.txt'!BY12=-1),"",'baseline.txt'!BY12 / 'baseline.txt'!BY12)</f>
        <v>1</v>
      </c>
    </row>
    <row r="14" customFormat="false" ht="15" hidden="false" customHeight="false" outlineLevel="0" collapsed="false">
      <c r="A14" s="0" t="str">
        <f aca="false">'baseline.txt'!A13</f>
        <v>k6_frac_N10_frac_chain_depop50_mem32K_40nm.xml</v>
      </c>
      <c r="B14" s="0" t="str">
        <f aca="false">'baseline.txt'!B13</f>
        <v>mkPktMerge.v</v>
      </c>
      <c r="C14" s="0" t="n">
        <f aca="false">IF(OR('baseline.txt'!D13 = 0,'baseline.txt'!D13=-1),"",'baseline.txt'!D13 / 'baseline.txt'!D13)</f>
        <v>1</v>
      </c>
      <c r="D14" s="0" t="n">
        <f aca="false">IF(OR('baseline.txt'!F13 = 0,'baseline.txt'!F13=-1),"",'baseline.txt'!F13 / 'baseline.txt'!F13)</f>
        <v>1</v>
      </c>
      <c r="E14" s="0" t="n">
        <f aca="false">IF(OR('baseline.txt'!H13 = 0,'baseline.txt'!H13=-1),"",'baseline.txt'!H13 / 'baseline.txt'!H13)</f>
        <v>1</v>
      </c>
      <c r="F14" s="0" t="n">
        <f aca="false">IF(OR('baseline.txt'!I13 = 0,'baseline.txt'!I13=-1),"",'baseline.txt'!I13 / 'baseline.txt'!I13)</f>
        <v>1</v>
      </c>
      <c r="G14" s="0" t="n">
        <f aca="false">IF(OR('baseline.txt'!O13 = 0,'baseline.txt'!O13=-1),"",'baseline.txt'!O13 / 'baseline.txt'!O13)</f>
        <v>1</v>
      </c>
      <c r="H14" s="0" t="n">
        <f aca="false">IF(OR('baseline.txt'!Q13 = 0,'baseline.txt'!Q13=-1),"",'baseline.txt'!Q13 / 'baseline.txt'!Q13)</f>
        <v>1</v>
      </c>
      <c r="I14" s="0" t="str">
        <f aca="false">IF(OR('baseline.txt'!R13 = 0,'baseline.txt'!R13=-1),"",'baseline.txt'!R13 / 'baseline.txt'!R13)</f>
        <v/>
      </c>
      <c r="J14" s="0" t="n">
        <f aca="false">IF(OR('baseline.txt'!Z13 = 0,'baseline.txt'!Z13=-1),"",'baseline.txt'!Z13 / 'baseline.txt'!Z13)</f>
        <v>1</v>
      </c>
      <c r="K14" s="0" t="n">
        <f aca="false">IF(OR('baseline.txt'!AD13 = 0,'baseline.txt'!AD13=-1),"",'baseline.txt'!AD13 / 'baseline.txt'!AD13)</f>
        <v>1</v>
      </c>
      <c r="L14" s="0" t="n">
        <f aca="false">IF(OR('baseline.txt'!AG13 = 0,'baseline.txt'!AG13=-1),"",'baseline.txt'!AG13 / 'baseline.txt'!AG13)</f>
        <v>1</v>
      </c>
      <c r="M14" s="0" t="n">
        <f aca="false">IF(OR('baseline.txt'!AJ13 = 0,'baseline.txt'!AJ13=-1),"",'baseline.txt'!AJ13 / 'baseline.txt'!AJ13)</f>
        <v>1</v>
      </c>
      <c r="N14" s="0" t="n">
        <f aca="false">IF(OR('baseline.txt'!AM13 = 0,'baseline.txt'!AM13=-1),"",'baseline.txt'!AM13 / 'baseline.txt'!AM13)</f>
        <v>1</v>
      </c>
      <c r="O14" s="0" t="n">
        <f aca="false">IF(OR('baseline.txt'!AN13 = 0,'baseline.txt'!AN13=-1),"",'baseline.txt'!AN13 / 'baseline.txt'!AN13)</f>
        <v>1</v>
      </c>
      <c r="P14" s="0" t="n">
        <f aca="false">IF(OR('baseline.txt'!AO13 = 0,'baseline.txt'!AO13=-1),"",'baseline.txt'!AO13 / 'baseline.txt'!AO13)</f>
        <v>1</v>
      </c>
      <c r="Q14" s="0" t="n">
        <f aca="false">IF(OR('baseline.txt'!AQ13 = 0,'baseline.txt'!AQ13=-1),"",'baseline.txt'!AQ13 / 'baseline.txt'!AQ13)</f>
        <v>1</v>
      </c>
      <c r="R14" s="0" t="n">
        <f aca="false">IF(OR('baseline.txt'!AZ13 = 0,'baseline.txt'!AZ13=-1),"",'baseline.txt'!AZ13 / 'baseline.txt'!AZ13)</f>
        <v>1</v>
      </c>
      <c r="S14" s="0" t="n">
        <f aca="false">IF(OR('baseline.txt'!BA13 = 0,'baseline.txt'!BA13=-1),"",'baseline.txt'!BA13 / 'baseline.txt'!BA13)</f>
        <v>1</v>
      </c>
      <c r="T14" s="0" t="n">
        <f aca="false">IF(OR('baseline.txt'!BG13 = 0,'baseline.txt'!BG13=-1),"",'baseline.txt'!BG13 / 'baseline.txt'!BG13)</f>
        <v>1</v>
      </c>
      <c r="U14" s="0" t="n">
        <f aca="false">IF(OR('baseline.txt'!BJ13 = 0,'baseline.txt'!BJ13=-1),"",'baseline.txt'!BJ13 / 'baseline.txt'!BJ13)</f>
        <v>1</v>
      </c>
      <c r="V14" s="0" t="n">
        <f aca="false">IF(OR('baseline.txt'!BP13 = 0,'baseline.txt'!BP13=-1),"",'baseline.txt'!BP13 / 'baseline.txt'!BP13)</f>
        <v>1</v>
      </c>
      <c r="W14" s="0" t="n">
        <f aca="false">IF(OR('baseline.txt'!BQ13 = 0,'baseline.txt'!BQ13=-1),"",'baseline.txt'!BQ13 / 'baseline.txt'!BQ13)</f>
        <v>1</v>
      </c>
      <c r="X14" s="0" t="n">
        <f aca="false">IF(OR('baseline.txt'!BY13 = 0,'baseline.txt'!BY13=-1),"",'baseline.txt'!BY13 / 'baseline.txt'!BY13)</f>
        <v>1</v>
      </c>
    </row>
    <row r="15" customFormat="false" ht="15" hidden="false" customHeight="false" outlineLevel="0" collapsed="false">
      <c r="A15" s="0" t="str">
        <f aca="false">'baseline.txt'!A14</f>
        <v>k6_frac_N10_frac_chain_depop50_mem32K_40nm.xml</v>
      </c>
      <c r="B15" s="0" t="str">
        <f aca="false">'baseline.txt'!B14</f>
        <v>mkSMAdapter4B.v</v>
      </c>
      <c r="C15" s="0" t="n">
        <f aca="false">IF(OR('baseline.txt'!D14 = 0,'baseline.txt'!D14=-1),"",'baseline.txt'!D14 / 'baseline.txt'!D14)</f>
        <v>1</v>
      </c>
      <c r="D15" s="0" t="n">
        <f aca="false">IF(OR('baseline.txt'!F14 = 0,'baseline.txt'!F14=-1),"",'baseline.txt'!F14 / 'baseline.txt'!F14)</f>
        <v>1</v>
      </c>
      <c r="E15" s="0" t="n">
        <f aca="false">IF(OR('baseline.txt'!H14 = 0,'baseline.txt'!H14=-1),"",'baseline.txt'!H14 / 'baseline.txt'!H14)</f>
        <v>1</v>
      </c>
      <c r="F15" s="0" t="n">
        <f aca="false">IF(OR('baseline.txt'!I14 = 0,'baseline.txt'!I14=-1),"",'baseline.txt'!I14 / 'baseline.txt'!I14)</f>
        <v>1</v>
      </c>
      <c r="G15" s="0" t="n">
        <f aca="false">IF(OR('baseline.txt'!O14 = 0,'baseline.txt'!O14=-1),"",'baseline.txt'!O14 / 'baseline.txt'!O14)</f>
        <v>1</v>
      </c>
      <c r="H15" s="0" t="n">
        <f aca="false">IF(OR('baseline.txt'!Q14 = 0,'baseline.txt'!Q14=-1),"",'baseline.txt'!Q14 / 'baseline.txt'!Q14)</f>
        <v>1</v>
      </c>
      <c r="I15" s="0" t="str">
        <f aca="false">IF(OR('baseline.txt'!R14 = 0,'baseline.txt'!R14=-1),"",'baseline.txt'!R14 / 'baseline.txt'!R14)</f>
        <v/>
      </c>
      <c r="J15" s="0" t="n">
        <f aca="false">IF(OR('baseline.txt'!Z14 = 0,'baseline.txt'!Z14=-1),"",'baseline.txt'!Z14 / 'baseline.txt'!Z14)</f>
        <v>1</v>
      </c>
      <c r="K15" s="0" t="n">
        <f aca="false">IF(OR('baseline.txt'!AD14 = 0,'baseline.txt'!AD14=-1),"",'baseline.txt'!AD14 / 'baseline.txt'!AD14)</f>
        <v>1</v>
      </c>
      <c r="L15" s="0" t="n">
        <f aca="false">IF(OR('baseline.txt'!AG14 = 0,'baseline.txt'!AG14=-1),"",'baseline.txt'!AG14 / 'baseline.txt'!AG14)</f>
        <v>1</v>
      </c>
      <c r="M15" s="0" t="n">
        <f aca="false">IF(OR('baseline.txt'!AJ14 = 0,'baseline.txt'!AJ14=-1),"",'baseline.txt'!AJ14 / 'baseline.txt'!AJ14)</f>
        <v>1</v>
      </c>
      <c r="N15" s="0" t="n">
        <f aca="false">IF(OR('baseline.txt'!AM14 = 0,'baseline.txt'!AM14=-1),"",'baseline.txt'!AM14 / 'baseline.txt'!AM14)</f>
        <v>1</v>
      </c>
      <c r="O15" s="0" t="n">
        <f aca="false">IF(OR('baseline.txt'!AN14 = 0,'baseline.txt'!AN14=-1),"",'baseline.txt'!AN14 / 'baseline.txt'!AN14)</f>
        <v>1</v>
      </c>
      <c r="P15" s="0" t="n">
        <f aca="false">IF(OR('baseline.txt'!AO14 = 0,'baseline.txt'!AO14=-1),"",'baseline.txt'!AO14 / 'baseline.txt'!AO14)</f>
        <v>1</v>
      </c>
      <c r="Q15" s="0" t="n">
        <f aca="false">IF(OR('baseline.txt'!AQ14 = 0,'baseline.txt'!AQ14=-1),"",'baseline.txt'!AQ14 / 'baseline.txt'!AQ14)</f>
        <v>1</v>
      </c>
      <c r="R15" s="0" t="n">
        <f aca="false">IF(OR('baseline.txt'!AZ14 = 0,'baseline.txt'!AZ14=-1),"",'baseline.txt'!AZ14 / 'baseline.txt'!AZ14)</f>
        <v>1</v>
      </c>
      <c r="S15" s="0" t="n">
        <f aca="false">IF(OR('baseline.txt'!BA14 = 0,'baseline.txt'!BA14=-1),"",'baseline.txt'!BA14 / 'baseline.txt'!BA14)</f>
        <v>1</v>
      </c>
      <c r="T15" s="0" t="n">
        <f aca="false">IF(OR('baseline.txt'!BG14 = 0,'baseline.txt'!BG14=-1),"",'baseline.txt'!BG14 / 'baseline.txt'!BG14)</f>
        <v>1</v>
      </c>
      <c r="U15" s="0" t="n">
        <f aca="false">IF(OR('baseline.txt'!BJ14 = 0,'baseline.txt'!BJ14=-1),"",'baseline.txt'!BJ14 / 'baseline.txt'!BJ14)</f>
        <v>1</v>
      </c>
      <c r="V15" s="0" t="n">
        <f aca="false">IF(OR('baseline.txt'!BP14 = 0,'baseline.txt'!BP14=-1),"",'baseline.txt'!BP14 / 'baseline.txt'!BP14)</f>
        <v>1</v>
      </c>
      <c r="W15" s="0" t="n">
        <f aca="false">IF(OR('baseline.txt'!BQ14 = 0,'baseline.txt'!BQ14=-1),"",'baseline.txt'!BQ14 / 'baseline.txt'!BQ14)</f>
        <v>1</v>
      </c>
      <c r="X15" s="0" t="n">
        <f aca="false">IF(OR('baseline.txt'!BY14 = 0,'baseline.txt'!BY14=-1),"",'baseline.txt'!BY14 / 'baseline.txt'!BY14)</f>
        <v>1</v>
      </c>
    </row>
    <row r="16" customFormat="false" ht="15" hidden="false" customHeight="false" outlineLevel="0" collapsed="false">
      <c r="A16" s="0" t="str">
        <f aca="false">'baseline.txt'!A15</f>
        <v>k6_frac_N10_frac_chain_depop50_mem32K_40nm.xml</v>
      </c>
      <c r="B16" s="0" t="str">
        <f aca="false">'baseline.txt'!B15</f>
        <v>or1200.v</v>
      </c>
      <c r="C16" s="0" t="n">
        <f aca="false">IF(OR('baseline.txt'!D15 = 0,'baseline.txt'!D15=-1),"",'baseline.txt'!D15 / 'baseline.txt'!D15)</f>
        <v>1</v>
      </c>
      <c r="D16" s="0" t="n">
        <f aca="false">IF(OR('baseline.txt'!F15 = 0,'baseline.txt'!F15=-1),"",'baseline.txt'!F15 / 'baseline.txt'!F15)</f>
        <v>1</v>
      </c>
      <c r="E16" s="0" t="n">
        <f aca="false">IF(OR('baseline.txt'!H15 = 0,'baseline.txt'!H15=-1),"",'baseline.txt'!H15 / 'baseline.txt'!H15)</f>
        <v>1</v>
      </c>
      <c r="F16" s="0" t="n">
        <f aca="false">IF(OR('baseline.txt'!I15 = 0,'baseline.txt'!I15=-1),"",'baseline.txt'!I15 / 'baseline.txt'!I15)</f>
        <v>1</v>
      </c>
      <c r="G16" s="0" t="n">
        <f aca="false">IF(OR('baseline.txt'!O15 = 0,'baseline.txt'!O15=-1),"",'baseline.txt'!O15 / 'baseline.txt'!O15)</f>
        <v>1</v>
      </c>
      <c r="H16" s="0" t="n">
        <f aca="false">IF(OR('baseline.txt'!Q15 = 0,'baseline.txt'!Q15=-1),"",'baseline.txt'!Q15 / 'baseline.txt'!Q15)</f>
        <v>1</v>
      </c>
      <c r="I16" s="0" t="n">
        <f aca="false">IF(OR('baseline.txt'!R15 = 0,'baseline.txt'!R15=-1),"",'baseline.txt'!R15 / 'baseline.txt'!R15)</f>
        <v>1</v>
      </c>
      <c r="J16" s="0" t="n">
        <f aca="false">IF(OR('baseline.txt'!Z15 = 0,'baseline.txt'!Z15=-1),"",'baseline.txt'!Z15 / 'baseline.txt'!Z15)</f>
        <v>1</v>
      </c>
      <c r="K16" s="0" t="n">
        <f aca="false">IF(OR('baseline.txt'!AD15 = 0,'baseline.txt'!AD15=-1),"",'baseline.txt'!AD15 / 'baseline.txt'!AD15)</f>
        <v>1</v>
      </c>
      <c r="L16" s="0" t="n">
        <f aca="false">IF(OR('baseline.txt'!AG15 = 0,'baseline.txt'!AG15=-1),"",'baseline.txt'!AG15 / 'baseline.txt'!AG15)</f>
        <v>1</v>
      </c>
      <c r="M16" s="0" t="n">
        <f aca="false">IF(OR('baseline.txt'!AJ15 = 0,'baseline.txt'!AJ15=-1),"",'baseline.txt'!AJ15 / 'baseline.txt'!AJ15)</f>
        <v>1</v>
      </c>
      <c r="N16" s="0" t="n">
        <f aca="false">IF(OR('baseline.txt'!AM15 = 0,'baseline.txt'!AM15=-1),"",'baseline.txt'!AM15 / 'baseline.txt'!AM15)</f>
        <v>1</v>
      </c>
      <c r="O16" s="0" t="n">
        <f aca="false">IF(OR('baseline.txt'!AN15 = 0,'baseline.txt'!AN15=-1),"",'baseline.txt'!AN15 / 'baseline.txt'!AN15)</f>
        <v>1</v>
      </c>
      <c r="P16" s="0" t="n">
        <f aca="false">IF(OR('baseline.txt'!AO15 = 0,'baseline.txt'!AO15=-1),"",'baseline.txt'!AO15 / 'baseline.txt'!AO15)</f>
        <v>1</v>
      </c>
      <c r="Q16" s="0" t="n">
        <f aca="false">IF(OR('baseline.txt'!AQ15 = 0,'baseline.txt'!AQ15=-1),"",'baseline.txt'!AQ15 / 'baseline.txt'!AQ15)</f>
        <v>1</v>
      </c>
      <c r="R16" s="0" t="n">
        <f aca="false">IF(OR('baseline.txt'!AZ15 = 0,'baseline.txt'!AZ15=-1),"",'baseline.txt'!AZ15 / 'baseline.txt'!AZ15)</f>
        <v>1</v>
      </c>
      <c r="S16" s="0" t="n">
        <f aca="false">IF(OR('baseline.txt'!BA15 = 0,'baseline.txt'!BA15=-1),"",'baseline.txt'!BA15 / 'baseline.txt'!BA15)</f>
        <v>1</v>
      </c>
      <c r="T16" s="0" t="n">
        <f aca="false">IF(OR('baseline.txt'!BG15 = 0,'baseline.txt'!BG15=-1),"",'baseline.txt'!BG15 / 'baseline.txt'!BG15)</f>
        <v>1</v>
      </c>
      <c r="U16" s="0" t="n">
        <f aca="false">IF(OR('baseline.txt'!BJ15 = 0,'baseline.txt'!BJ15=-1),"",'baseline.txt'!BJ15 / 'baseline.txt'!BJ15)</f>
        <v>1</v>
      </c>
      <c r="V16" s="0" t="n">
        <f aca="false">IF(OR('baseline.txt'!BP15 = 0,'baseline.txt'!BP15=-1),"",'baseline.txt'!BP15 / 'baseline.txt'!BP15)</f>
        <v>1</v>
      </c>
      <c r="W16" s="0" t="n">
        <f aca="false">IF(OR('baseline.txt'!BQ15 = 0,'baseline.txt'!BQ15=-1),"",'baseline.txt'!BQ15 / 'baseline.txt'!BQ15)</f>
        <v>1</v>
      </c>
      <c r="X16" s="0" t="n">
        <f aca="false">IF(OR('baseline.txt'!BY15 = 0,'baseline.txt'!BY15=-1),"",'baseline.txt'!BY15 / 'baseline.txt'!BY15)</f>
        <v>1</v>
      </c>
    </row>
    <row r="17" customFormat="false" ht="15" hidden="false" customHeight="false" outlineLevel="0" collapsed="false">
      <c r="A17" s="0" t="str">
        <f aca="false">'baseline.txt'!A16</f>
        <v>k6_frac_N10_frac_chain_depop50_mem32K_40nm.xml</v>
      </c>
      <c r="B17" s="0" t="str">
        <f aca="false">'baseline.txt'!B16</f>
        <v>raygentop.v</v>
      </c>
      <c r="C17" s="0" t="n">
        <f aca="false">IF(OR('baseline.txt'!D16 = 0,'baseline.txt'!D16=-1),"",'baseline.txt'!D16 / 'baseline.txt'!D16)</f>
        <v>1</v>
      </c>
      <c r="D17" s="0" t="n">
        <f aca="false">IF(OR('baseline.txt'!F16 = 0,'baseline.txt'!F16=-1),"",'baseline.txt'!F16 / 'baseline.txt'!F16)</f>
        <v>1</v>
      </c>
      <c r="E17" s="0" t="n">
        <f aca="false">IF(OR('baseline.txt'!H16 = 0,'baseline.txt'!H16=-1),"",'baseline.txt'!H16 / 'baseline.txt'!H16)</f>
        <v>1</v>
      </c>
      <c r="F17" s="0" t="n">
        <f aca="false">IF(OR('baseline.txt'!I16 = 0,'baseline.txt'!I16=-1),"",'baseline.txt'!I16 / 'baseline.txt'!I16)</f>
        <v>1</v>
      </c>
      <c r="G17" s="0" t="n">
        <f aca="false">IF(OR('baseline.txt'!O16 = 0,'baseline.txt'!O16=-1),"",'baseline.txt'!O16 / 'baseline.txt'!O16)</f>
        <v>1</v>
      </c>
      <c r="H17" s="0" t="str">
        <f aca="false">IF(OR('baseline.txt'!Q16 = 0,'baseline.txt'!Q16=-1),"",'baseline.txt'!Q16 / 'baseline.txt'!Q16)</f>
        <v/>
      </c>
      <c r="I17" s="0" t="n">
        <f aca="false">IF(OR('baseline.txt'!R16 = 0,'baseline.txt'!R16=-1),"",'baseline.txt'!R16 / 'baseline.txt'!R16)</f>
        <v>1</v>
      </c>
      <c r="J17" s="0" t="n">
        <f aca="false">IF(OR('baseline.txt'!Z16 = 0,'baseline.txt'!Z16=-1),"",'baseline.txt'!Z16 / 'baseline.txt'!Z16)</f>
        <v>1</v>
      </c>
      <c r="K17" s="0" t="n">
        <f aca="false">IF(OR('baseline.txt'!AD16 = 0,'baseline.txt'!AD16=-1),"",'baseline.txt'!AD16 / 'baseline.txt'!AD16)</f>
        <v>1</v>
      </c>
      <c r="L17" s="0" t="n">
        <f aca="false">IF(OR('baseline.txt'!AG16 = 0,'baseline.txt'!AG16=-1),"",'baseline.txt'!AG16 / 'baseline.txt'!AG16)</f>
        <v>1</v>
      </c>
      <c r="M17" s="0" t="n">
        <f aca="false">IF(OR('baseline.txt'!AJ16 = 0,'baseline.txt'!AJ16=-1),"",'baseline.txt'!AJ16 / 'baseline.txt'!AJ16)</f>
        <v>1</v>
      </c>
      <c r="N17" s="0" t="n">
        <f aca="false">IF(OR('baseline.txt'!AM16 = 0,'baseline.txt'!AM16=-1),"",'baseline.txt'!AM16 / 'baseline.txt'!AM16)</f>
        <v>1</v>
      </c>
      <c r="O17" s="0" t="n">
        <f aca="false">IF(OR('baseline.txt'!AN16 = 0,'baseline.txt'!AN16=-1),"",'baseline.txt'!AN16 / 'baseline.txt'!AN16)</f>
        <v>1</v>
      </c>
      <c r="P17" s="0" t="n">
        <f aca="false">IF(OR('baseline.txt'!AO16 = 0,'baseline.txt'!AO16=-1),"",'baseline.txt'!AO16 / 'baseline.txt'!AO16)</f>
        <v>1</v>
      </c>
      <c r="Q17" s="0" t="n">
        <f aca="false">IF(OR('baseline.txt'!AQ16 = 0,'baseline.txt'!AQ16=-1),"",'baseline.txt'!AQ16 / 'baseline.txt'!AQ16)</f>
        <v>1</v>
      </c>
      <c r="R17" s="0" t="n">
        <f aca="false">IF(OR('baseline.txt'!AZ16 = 0,'baseline.txt'!AZ16=-1),"",'baseline.txt'!AZ16 / 'baseline.txt'!AZ16)</f>
        <v>1</v>
      </c>
      <c r="S17" s="0" t="n">
        <f aca="false">IF(OR('baseline.txt'!BA16 = 0,'baseline.txt'!BA16=-1),"",'baseline.txt'!BA16 / 'baseline.txt'!BA16)</f>
        <v>1</v>
      </c>
      <c r="T17" s="0" t="n">
        <f aca="false">IF(OR('baseline.txt'!BG16 = 0,'baseline.txt'!BG16=-1),"",'baseline.txt'!BG16 / 'baseline.txt'!BG16)</f>
        <v>1</v>
      </c>
      <c r="U17" s="0" t="n">
        <f aca="false">IF(OR('baseline.txt'!BJ16 = 0,'baseline.txt'!BJ16=-1),"",'baseline.txt'!BJ16 / 'baseline.txt'!BJ16)</f>
        <v>1</v>
      </c>
      <c r="V17" s="0" t="n">
        <f aca="false">IF(OR('baseline.txt'!BP16 = 0,'baseline.txt'!BP16=-1),"",'baseline.txt'!BP16 / 'baseline.txt'!BP16)</f>
        <v>1</v>
      </c>
      <c r="W17" s="0" t="n">
        <f aca="false">IF(OR('baseline.txt'!BQ16 = 0,'baseline.txt'!BQ16=-1),"",'baseline.txt'!BQ16 / 'baseline.txt'!BQ16)</f>
        <v>1</v>
      </c>
      <c r="X17" s="0" t="n">
        <f aca="false">IF(OR('baseline.txt'!BY16 = 0,'baseline.txt'!BY16=-1),"",'baseline.txt'!BY16 / 'baseline.txt'!BY16)</f>
        <v>1</v>
      </c>
    </row>
    <row r="18" customFormat="false" ht="15" hidden="false" customHeight="false" outlineLevel="0" collapsed="false">
      <c r="A18" s="0" t="str">
        <f aca="false">'baseline.txt'!A17</f>
        <v>k6_frac_N10_frac_chain_depop50_mem32K_40nm.xml</v>
      </c>
      <c r="B18" s="0" t="str">
        <f aca="false">'baseline.txt'!B17</f>
        <v>sha.v</v>
      </c>
      <c r="C18" s="0" t="n">
        <f aca="false">IF(OR('baseline.txt'!D17 = 0,'baseline.txt'!D17=-1),"",'baseline.txt'!D17 / 'baseline.txt'!D17)</f>
        <v>1</v>
      </c>
      <c r="D18" s="0" t="n">
        <f aca="false">IF(OR('baseline.txt'!F17 = 0,'baseline.txt'!F17=-1),"",'baseline.txt'!F17 / 'baseline.txt'!F17)</f>
        <v>1</v>
      </c>
      <c r="E18" s="0" t="n">
        <f aca="false">IF(OR('baseline.txt'!H17 = 0,'baseline.txt'!H17=-1),"",'baseline.txt'!H17 / 'baseline.txt'!H17)</f>
        <v>1</v>
      </c>
      <c r="F18" s="0" t="n">
        <f aca="false">IF(OR('baseline.txt'!I17 = 0,'baseline.txt'!I17=-1),"",'baseline.txt'!I17 / 'baseline.txt'!I17)</f>
        <v>1</v>
      </c>
      <c r="G18" s="0" t="n">
        <f aca="false">IF(OR('baseline.txt'!O17 = 0,'baseline.txt'!O17=-1),"",'baseline.txt'!O17 / 'baseline.txt'!O17)</f>
        <v>1</v>
      </c>
      <c r="H18" s="0" t="str">
        <f aca="false">IF(OR('baseline.txt'!Q17 = 0,'baseline.txt'!Q17=-1),"",'baseline.txt'!Q17 / 'baseline.txt'!Q17)</f>
        <v/>
      </c>
      <c r="I18" s="0" t="str">
        <f aca="false">IF(OR('baseline.txt'!R17 = 0,'baseline.txt'!R17=-1),"",'baseline.txt'!R17 / 'baseline.txt'!R17)</f>
        <v/>
      </c>
      <c r="J18" s="0" t="n">
        <f aca="false">IF(OR('baseline.txt'!Z17 = 0,'baseline.txt'!Z17=-1),"",'baseline.txt'!Z17 / 'baseline.txt'!Z17)</f>
        <v>1</v>
      </c>
      <c r="K18" s="0" t="n">
        <f aca="false">IF(OR('baseline.txt'!AD17 = 0,'baseline.txt'!AD17=-1),"",'baseline.txt'!AD17 / 'baseline.txt'!AD17)</f>
        <v>1</v>
      </c>
      <c r="L18" s="0" t="n">
        <f aca="false">IF(OR('baseline.txt'!AG17 = 0,'baseline.txt'!AG17=-1),"",'baseline.txt'!AG17 / 'baseline.txt'!AG17)</f>
        <v>1</v>
      </c>
      <c r="M18" s="0" t="n">
        <f aca="false">IF(OR('baseline.txt'!AJ17 = 0,'baseline.txt'!AJ17=-1),"",'baseline.txt'!AJ17 / 'baseline.txt'!AJ17)</f>
        <v>1</v>
      </c>
      <c r="N18" s="0" t="n">
        <f aca="false">IF(OR('baseline.txt'!AM17 = 0,'baseline.txt'!AM17=-1),"",'baseline.txt'!AM17 / 'baseline.txt'!AM17)</f>
        <v>1</v>
      </c>
      <c r="O18" s="0" t="n">
        <f aca="false">IF(OR('baseline.txt'!AN17 = 0,'baseline.txt'!AN17=-1),"",'baseline.txt'!AN17 / 'baseline.txt'!AN17)</f>
        <v>1</v>
      </c>
      <c r="P18" s="0" t="n">
        <f aca="false">IF(OR('baseline.txt'!AO17 = 0,'baseline.txt'!AO17=-1),"",'baseline.txt'!AO17 / 'baseline.txt'!AO17)</f>
        <v>1</v>
      </c>
      <c r="Q18" s="0" t="n">
        <f aca="false">IF(OR('baseline.txt'!AQ17 = 0,'baseline.txt'!AQ17=-1),"",'baseline.txt'!AQ17 / 'baseline.txt'!AQ17)</f>
        <v>1</v>
      </c>
      <c r="R18" s="0" t="n">
        <f aca="false">IF(OR('baseline.txt'!AZ17 = 0,'baseline.txt'!AZ17=-1),"",'baseline.txt'!AZ17 / 'baseline.txt'!AZ17)</f>
        <v>1</v>
      </c>
      <c r="S18" s="0" t="n">
        <f aca="false">IF(OR('baseline.txt'!BA17 = 0,'baseline.txt'!BA17=-1),"",'baseline.txt'!BA17 / 'baseline.txt'!BA17)</f>
        <v>1</v>
      </c>
      <c r="T18" s="0" t="n">
        <f aca="false">IF(OR('baseline.txt'!BG17 = 0,'baseline.txt'!BG17=-1),"",'baseline.txt'!BG17 / 'baseline.txt'!BG17)</f>
        <v>1</v>
      </c>
      <c r="U18" s="0" t="n">
        <f aca="false">IF(OR('baseline.txt'!BJ17 = 0,'baseline.txt'!BJ17=-1),"",'baseline.txt'!BJ17 / 'baseline.txt'!BJ17)</f>
        <v>1</v>
      </c>
      <c r="V18" s="0" t="n">
        <f aca="false">IF(OR('baseline.txt'!BP17 = 0,'baseline.txt'!BP17=-1),"",'baseline.txt'!BP17 / 'baseline.txt'!BP17)</f>
        <v>1</v>
      </c>
      <c r="W18" s="0" t="n">
        <f aca="false">IF(OR('baseline.txt'!BQ17 = 0,'baseline.txt'!BQ17=-1),"",'baseline.txt'!BQ17 / 'baseline.txt'!BQ17)</f>
        <v>1</v>
      </c>
      <c r="X18" s="0" t="n">
        <f aca="false">IF(OR('baseline.txt'!BY17 = 0,'baseline.txt'!BY17=-1),"",'baseline.txt'!BY17 / 'baseline.txt'!BY17)</f>
        <v>1</v>
      </c>
    </row>
    <row r="19" customFormat="false" ht="15" hidden="false" customHeight="false" outlineLevel="0" collapsed="false">
      <c r="A19" s="0" t="str">
        <f aca="false">'baseline.txt'!A18</f>
        <v>k6_frac_N10_frac_chain_depop50_mem32K_40nm.xml</v>
      </c>
      <c r="B19" s="0" t="str">
        <f aca="false">'baseline.txt'!B18</f>
        <v>spree.v</v>
      </c>
      <c r="C19" s="0" t="n">
        <f aca="false">IF(OR('baseline.txt'!D18 = 0,'baseline.txt'!D18=-1),"",'baseline.txt'!D18 / 'baseline.txt'!D18)</f>
        <v>1</v>
      </c>
      <c r="D19" s="0" t="n">
        <f aca="false">IF(OR('baseline.txt'!F18 = 0,'baseline.txt'!F18=-1),"",'baseline.txt'!F18 / 'baseline.txt'!F18)</f>
        <v>1</v>
      </c>
      <c r="E19" s="0" t="n">
        <f aca="false">IF(OR('baseline.txt'!H18 = 0,'baseline.txt'!H18=-1),"",'baseline.txt'!H18 / 'baseline.txt'!H18)</f>
        <v>1</v>
      </c>
      <c r="F19" s="0" t="n">
        <f aca="false">IF(OR('baseline.txt'!I18 = 0,'baseline.txt'!I18=-1),"",'baseline.txt'!I18 / 'baseline.txt'!I18)</f>
        <v>1</v>
      </c>
      <c r="G19" s="0" t="n">
        <f aca="false">IF(OR('baseline.txt'!O18 = 0,'baseline.txt'!O18=-1),"",'baseline.txt'!O18 / 'baseline.txt'!O18)</f>
        <v>1</v>
      </c>
      <c r="H19" s="0" t="n">
        <f aca="false">IF(OR('baseline.txt'!Q18 = 0,'baseline.txt'!Q18=-1),"",'baseline.txt'!Q18 / 'baseline.txt'!Q18)</f>
        <v>1</v>
      </c>
      <c r="I19" s="0" t="n">
        <f aca="false">IF(OR('baseline.txt'!R18 = 0,'baseline.txt'!R18=-1),"",'baseline.txt'!R18 / 'baseline.txt'!R18)</f>
        <v>1</v>
      </c>
      <c r="J19" s="0" t="n">
        <f aca="false">IF(OR('baseline.txt'!Z18 = 0,'baseline.txt'!Z18=-1),"",'baseline.txt'!Z18 / 'baseline.txt'!Z18)</f>
        <v>1</v>
      </c>
      <c r="K19" s="0" t="n">
        <f aca="false">IF(OR('baseline.txt'!AD18 = 0,'baseline.txt'!AD18=-1),"",'baseline.txt'!AD18 / 'baseline.txt'!AD18)</f>
        <v>1</v>
      </c>
      <c r="L19" s="0" t="n">
        <f aca="false">IF(OR('baseline.txt'!AG18 = 0,'baseline.txt'!AG18=-1),"",'baseline.txt'!AG18 / 'baseline.txt'!AG18)</f>
        <v>1</v>
      </c>
      <c r="M19" s="0" t="n">
        <f aca="false">IF(OR('baseline.txt'!AJ18 = 0,'baseline.txt'!AJ18=-1),"",'baseline.txt'!AJ18 / 'baseline.txt'!AJ18)</f>
        <v>1</v>
      </c>
      <c r="N19" s="0" t="n">
        <f aca="false">IF(OR('baseline.txt'!AM18 = 0,'baseline.txt'!AM18=-1),"",'baseline.txt'!AM18 / 'baseline.txt'!AM18)</f>
        <v>1</v>
      </c>
      <c r="O19" s="0" t="n">
        <f aca="false">IF(OR('baseline.txt'!AN18 = 0,'baseline.txt'!AN18=-1),"",'baseline.txt'!AN18 / 'baseline.txt'!AN18)</f>
        <v>1</v>
      </c>
      <c r="P19" s="0" t="n">
        <f aca="false">IF(OR('baseline.txt'!AO18 = 0,'baseline.txt'!AO18=-1),"",'baseline.txt'!AO18 / 'baseline.txt'!AO18)</f>
        <v>1</v>
      </c>
      <c r="Q19" s="0" t="n">
        <f aca="false">IF(OR('baseline.txt'!AQ18 = 0,'baseline.txt'!AQ18=-1),"",'baseline.txt'!AQ18 / 'baseline.txt'!AQ18)</f>
        <v>1</v>
      </c>
      <c r="R19" s="0" t="n">
        <f aca="false">IF(OR('baseline.txt'!AZ18 = 0,'baseline.txt'!AZ18=-1),"",'baseline.txt'!AZ18 / 'baseline.txt'!AZ18)</f>
        <v>1</v>
      </c>
      <c r="S19" s="0" t="n">
        <f aca="false">IF(OR('baseline.txt'!BA18 = 0,'baseline.txt'!BA18=-1),"",'baseline.txt'!BA18 / 'baseline.txt'!BA18)</f>
        <v>1</v>
      </c>
      <c r="T19" s="0" t="n">
        <f aca="false">IF(OR('baseline.txt'!BG18 = 0,'baseline.txt'!BG18=-1),"",'baseline.txt'!BG18 / 'baseline.txt'!BG18)</f>
        <v>1</v>
      </c>
      <c r="U19" s="0" t="n">
        <f aca="false">IF(OR('baseline.txt'!BJ18 = 0,'baseline.txt'!BJ18=-1),"",'baseline.txt'!BJ18 / 'baseline.txt'!BJ18)</f>
        <v>1</v>
      </c>
      <c r="V19" s="0" t="n">
        <f aca="false">IF(OR('baseline.txt'!BP18 = 0,'baseline.txt'!BP18=-1),"",'baseline.txt'!BP18 / 'baseline.txt'!BP18)</f>
        <v>1</v>
      </c>
      <c r="W19" s="0" t="n">
        <f aca="false">IF(OR('baseline.txt'!BQ18 = 0,'baseline.txt'!BQ18=-1),"",'baseline.txt'!BQ18 / 'baseline.txt'!BQ18)</f>
        <v>1</v>
      </c>
      <c r="X19" s="0" t="n">
        <f aca="false">IF(OR('baseline.txt'!BY18 = 0,'baseline.txt'!BY18=-1),"",'baseline.txt'!BY18 / 'baseline.txt'!BY18)</f>
        <v>1</v>
      </c>
    </row>
    <row r="20" customFormat="false" ht="15" hidden="false" customHeight="false" outlineLevel="0" collapsed="false">
      <c r="A20" s="0" t="str">
        <f aca="false">'baseline.txt'!A19</f>
        <v>k6_frac_N10_frac_chain_depop50_mem32K_40nm.xml</v>
      </c>
      <c r="B20" s="0" t="str">
        <f aca="false">'baseline.txt'!B19</f>
        <v>stereovision0.v</v>
      </c>
      <c r="C20" s="0" t="n">
        <f aca="false">IF(OR('baseline.txt'!D19 = 0,'baseline.txt'!D19=-1),"",'baseline.txt'!D19 / 'baseline.txt'!D19)</f>
        <v>1</v>
      </c>
      <c r="D20" s="0" t="n">
        <f aca="false">IF(OR('baseline.txt'!F19 = 0,'baseline.txt'!F19=-1),"",'baseline.txt'!F19 / 'baseline.txt'!F19)</f>
        <v>1</v>
      </c>
      <c r="E20" s="0" t="n">
        <f aca="false">IF(OR('baseline.txt'!H19 = 0,'baseline.txt'!H19=-1),"",'baseline.txt'!H19 / 'baseline.txt'!H19)</f>
        <v>1</v>
      </c>
      <c r="F20" s="0" t="n">
        <f aca="false">IF(OR('baseline.txt'!I19 = 0,'baseline.txt'!I19=-1),"",'baseline.txt'!I19 / 'baseline.txt'!I19)</f>
        <v>1</v>
      </c>
      <c r="G20" s="0" t="n">
        <f aca="false">IF(OR('baseline.txt'!O19 = 0,'baseline.txt'!O19=-1),"",'baseline.txt'!O19 / 'baseline.txt'!O19)</f>
        <v>1</v>
      </c>
      <c r="H20" s="0" t="str">
        <f aca="false">IF(OR('baseline.txt'!Q19 = 0,'baseline.txt'!Q19=-1),"",'baseline.txt'!Q19 / 'baseline.txt'!Q19)</f>
        <v/>
      </c>
      <c r="I20" s="0" t="str">
        <f aca="false">IF(OR('baseline.txt'!R19 = 0,'baseline.txt'!R19=-1),"",'baseline.txt'!R19 / 'baseline.txt'!R19)</f>
        <v/>
      </c>
      <c r="J20" s="0" t="n">
        <f aca="false">IF(OR('baseline.txt'!Z19 = 0,'baseline.txt'!Z19=-1),"",'baseline.txt'!Z19 / 'baseline.txt'!Z19)</f>
        <v>1</v>
      </c>
      <c r="K20" s="0" t="n">
        <f aca="false">IF(OR('baseline.txt'!AD19 = 0,'baseline.txt'!AD19=-1),"",'baseline.txt'!AD19 / 'baseline.txt'!AD19)</f>
        <v>1</v>
      </c>
      <c r="L20" s="0" t="n">
        <f aca="false">IF(OR('baseline.txt'!AG19 = 0,'baseline.txt'!AG19=-1),"",'baseline.txt'!AG19 / 'baseline.txt'!AG19)</f>
        <v>1</v>
      </c>
      <c r="M20" s="0" t="n">
        <f aca="false">IF(OR('baseline.txt'!AJ19 = 0,'baseline.txt'!AJ19=-1),"",'baseline.txt'!AJ19 / 'baseline.txt'!AJ19)</f>
        <v>1</v>
      </c>
      <c r="N20" s="0" t="n">
        <f aca="false">IF(OR('baseline.txt'!AM19 = 0,'baseline.txt'!AM19=-1),"",'baseline.txt'!AM19 / 'baseline.txt'!AM19)</f>
        <v>1</v>
      </c>
      <c r="O20" s="0" t="n">
        <f aca="false">IF(OR('baseline.txt'!AN19 = 0,'baseline.txt'!AN19=-1),"",'baseline.txt'!AN19 / 'baseline.txt'!AN19)</f>
        <v>1</v>
      </c>
      <c r="P20" s="0" t="n">
        <f aca="false">IF(OR('baseline.txt'!AO19 = 0,'baseline.txt'!AO19=-1),"",'baseline.txt'!AO19 / 'baseline.txt'!AO19)</f>
        <v>1</v>
      </c>
      <c r="Q20" s="0" t="n">
        <f aca="false">IF(OR('baseline.txt'!AQ19 = 0,'baseline.txt'!AQ19=-1),"",'baseline.txt'!AQ19 / 'baseline.txt'!AQ19)</f>
        <v>1</v>
      </c>
      <c r="R20" s="0" t="n">
        <f aca="false">IF(OR('baseline.txt'!AZ19 = 0,'baseline.txt'!AZ19=-1),"",'baseline.txt'!AZ19 / 'baseline.txt'!AZ19)</f>
        <v>1</v>
      </c>
      <c r="S20" s="0" t="n">
        <f aca="false">IF(OR('baseline.txt'!BA19 = 0,'baseline.txt'!BA19=-1),"",'baseline.txt'!BA19 / 'baseline.txt'!BA19)</f>
        <v>1</v>
      </c>
      <c r="T20" s="0" t="n">
        <f aca="false">IF(OR('baseline.txt'!BG19 = 0,'baseline.txt'!BG19=-1),"",'baseline.txt'!BG19 / 'baseline.txt'!BG19)</f>
        <v>1</v>
      </c>
      <c r="U20" s="0" t="n">
        <f aca="false">IF(OR('baseline.txt'!BJ19 = 0,'baseline.txt'!BJ19=-1),"",'baseline.txt'!BJ19 / 'baseline.txt'!BJ19)</f>
        <v>1</v>
      </c>
      <c r="V20" s="0" t="n">
        <f aca="false">IF(OR('baseline.txt'!BP19 = 0,'baseline.txt'!BP19=-1),"",'baseline.txt'!BP19 / 'baseline.txt'!BP19)</f>
        <v>1</v>
      </c>
      <c r="W20" s="0" t="n">
        <f aca="false">IF(OR('baseline.txt'!BQ19 = 0,'baseline.txt'!BQ19=-1),"",'baseline.txt'!BQ19 / 'baseline.txt'!BQ19)</f>
        <v>1</v>
      </c>
      <c r="X20" s="0" t="n">
        <f aca="false">IF(OR('baseline.txt'!BY19 = 0,'baseline.txt'!BY19=-1),"",'baseline.txt'!BY19 / 'baseline.txt'!BY19)</f>
        <v>1</v>
      </c>
    </row>
    <row r="21" customFormat="false" ht="15" hidden="false" customHeight="false" outlineLevel="0" collapsed="false">
      <c r="A21" s="0" t="str">
        <f aca="false">'baseline.txt'!A20</f>
        <v>k6_frac_N10_frac_chain_depop50_mem32K_40nm.xml</v>
      </c>
      <c r="B21" s="0" t="str">
        <f aca="false">'baseline.txt'!B20</f>
        <v>stereovision1.v</v>
      </c>
      <c r="C21" s="0" t="n">
        <f aca="false">IF(OR('baseline.txt'!D20 = 0,'baseline.txt'!D20=-1),"",'baseline.txt'!D20 / 'baseline.txt'!D20)</f>
        <v>1</v>
      </c>
      <c r="D21" s="0" t="n">
        <f aca="false">IF(OR('baseline.txt'!F20 = 0,'baseline.txt'!F20=-1),"",'baseline.txt'!F20 / 'baseline.txt'!F20)</f>
        <v>1</v>
      </c>
      <c r="E21" s="0" t="n">
        <f aca="false">IF(OR('baseline.txt'!H20 = 0,'baseline.txt'!H20=-1),"",'baseline.txt'!H20 / 'baseline.txt'!H20)</f>
        <v>1</v>
      </c>
      <c r="F21" s="0" t="n">
        <f aca="false">IF(OR('baseline.txt'!I20 = 0,'baseline.txt'!I20=-1),"",'baseline.txt'!I20 / 'baseline.txt'!I20)</f>
        <v>1</v>
      </c>
      <c r="G21" s="0" t="n">
        <f aca="false">IF(OR('baseline.txt'!O20 = 0,'baseline.txt'!O20=-1),"",'baseline.txt'!O20 / 'baseline.txt'!O20)</f>
        <v>1</v>
      </c>
      <c r="H21" s="0" t="str">
        <f aca="false">IF(OR('baseline.txt'!Q20 = 0,'baseline.txt'!Q20=-1),"",'baseline.txt'!Q20 / 'baseline.txt'!Q20)</f>
        <v/>
      </c>
      <c r="I21" s="0" t="n">
        <f aca="false">IF(OR('baseline.txt'!R20 = 0,'baseline.txt'!R20=-1),"",'baseline.txt'!R20 / 'baseline.txt'!R20)</f>
        <v>1</v>
      </c>
      <c r="J21" s="0" t="n">
        <f aca="false">IF(OR('baseline.txt'!Z20 = 0,'baseline.txt'!Z20=-1),"",'baseline.txt'!Z20 / 'baseline.txt'!Z20)</f>
        <v>1</v>
      </c>
      <c r="K21" s="0" t="n">
        <f aca="false">IF(OR('baseline.txt'!AD20 = 0,'baseline.txt'!AD20=-1),"",'baseline.txt'!AD20 / 'baseline.txt'!AD20)</f>
        <v>1</v>
      </c>
      <c r="L21" s="0" t="n">
        <f aca="false">IF(OR('baseline.txt'!AG20 = 0,'baseline.txt'!AG20=-1),"",'baseline.txt'!AG20 / 'baseline.txt'!AG20)</f>
        <v>1</v>
      </c>
      <c r="M21" s="0" t="n">
        <f aca="false">IF(OR('baseline.txt'!AJ20 = 0,'baseline.txt'!AJ20=-1),"",'baseline.txt'!AJ20 / 'baseline.txt'!AJ20)</f>
        <v>1</v>
      </c>
      <c r="N21" s="0" t="n">
        <f aca="false">IF(OR('baseline.txt'!AM20 = 0,'baseline.txt'!AM20=-1),"",'baseline.txt'!AM20 / 'baseline.txt'!AM20)</f>
        <v>1</v>
      </c>
      <c r="O21" s="0" t="n">
        <f aca="false">IF(OR('baseline.txt'!AN20 = 0,'baseline.txt'!AN20=-1),"",'baseline.txt'!AN20 / 'baseline.txt'!AN20)</f>
        <v>1</v>
      </c>
      <c r="P21" s="0" t="n">
        <f aca="false">IF(OR('baseline.txt'!AO20 = 0,'baseline.txt'!AO20=-1),"",'baseline.txt'!AO20 / 'baseline.txt'!AO20)</f>
        <v>1</v>
      </c>
      <c r="Q21" s="0" t="n">
        <f aca="false">IF(OR('baseline.txt'!AQ20 = 0,'baseline.txt'!AQ20=-1),"",'baseline.txt'!AQ20 / 'baseline.txt'!AQ20)</f>
        <v>1</v>
      </c>
      <c r="R21" s="0" t="n">
        <f aca="false">IF(OR('baseline.txt'!AZ20 = 0,'baseline.txt'!AZ20=-1),"",'baseline.txt'!AZ20 / 'baseline.txt'!AZ20)</f>
        <v>1</v>
      </c>
      <c r="S21" s="0" t="n">
        <f aca="false">IF(OR('baseline.txt'!BA20 = 0,'baseline.txt'!BA20=-1),"",'baseline.txt'!BA20 / 'baseline.txt'!BA20)</f>
        <v>1</v>
      </c>
      <c r="T21" s="0" t="n">
        <f aca="false">IF(OR('baseline.txt'!BG20 = 0,'baseline.txt'!BG20=-1),"",'baseline.txt'!BG20 / 'baseline.txt'!BG20)</f>
        <v>1</v>
      </c>
      <c r="U21" s="0" t="n">
        <f aca="false">IF(OR('baseline.txt'!BJ20 = 0,'baseline.txt'!BJ20=-1),"",'baseline.txt'!BJ20 / 'baseline.txt'!BJ20)</f>
        <v>1</v>
      </c>
      <c r="V21" s="0" t="n">
        <f aca="false">IF(OR('baseline.txt'!BP20 = 0,'baseline.txt'!BP20=-1),"",'baseline.txt'!BP20 / 'baseline.txt'!BP20)</f>
        <v>1</v>
      </c>
      <c r="W21" s="0" t="n">
        <f aca="false">IF(OR('baseline.txt'!BQ20 = 0,'baseline.txt'!BQ20=-1),"",'baseline.txt'!BQ20 / 'baseline.txt'!BQ20)</f>
        <v>1</v>
      </c>
      <c r="X21" s="0" t="n">
        <f aca="false">IF(OR('baseline.txt'!BY20 = 0,'baseline.txt'!BY20=-1),"",'baseline.txt'!BY20 / 'baseline.txt'!BY20)</f>
        <v>1</v>
      </c>
    </row>
    <row r="22" customFormat="false" ht="15" hidden="false" customHeight="false" outlineLevel="0" collapsed="false">
      <c r="A22" s="0" t="str">
        <f aca="false">'baseline.txt'!A21</f>
        <v>k6_frac_N10_frac_chain_depop50_mem32K_40nm.xml</v>
      </c>
      <c r="B22" s="0" t="str">
        <f aca="false">'baseline.txt'!B21</f>
        <v>stereovision2.v</v>
      </c>
      <c r="C22" s="0" t="n">
        <f aca="false">IF(OR('baseline.txt'!D21 = 0,'baseline.txt'!D21=-1),"",'baseline.txt'!D21 / 'baseline.txt'!D21)</f>
        <v>1</v>
      </c>
      <c r="D22" s="0" t="n">
        <f aca="false">IF(OR('baseline.txt'!F21 = 0,'baseline.txt'!F21=-1),"",'baseline.txt'!F21 / 'baseline.txt'!F21)</f>
        <v>1</v>
      </c>
      <c r="E22" s="0" t="n">
        <f aca="false">IF(OR('baseline.txt'!H21 = 0,'baseline.txt'!H21=-1),"",'baseline.txt'!H21 / 'baseline.txt'!H21)</f>
        <v>1</v>
      </c>
      <c r="F22" s="0" t="n">
        <f aca="false">IF(OR('baseline.txt'!I21 = 0,'baseline.txt'!I21=-1),"",'baseline.txt'!I21 / 'baseline.txt'!I21)</f>
        <v>1</v>
      </c>
      <c r="G22" s="0" t="n">
        <f aca="false">IF(OR('baseline.txt'!O21 = 0,'baseline.txt'!O21=-1),"",'baseline.txt'!O21 / 'baseline.txt'!O21)</f>
        <v>1</v>
      </c>
      <c r="H22" s="0" t="str">
        <f aca="false">IF(OR('baseline.txt'!Q21 = 0,'baseline.txt'!Q21=-1),"",'baseline.txt'!Q21 / 'baseline.txt'!Q21)</f>
        <v/>
      </c>
      <c r="I22" s="0" t="n">
        <f aca="false">IF(OR('baseline.txt'!R21 = 0,'baseline.txt'!R21=-1),"",'baseline.txt'!R21 / 'baseline.txt'!R21)</f>
        <v>1</v>
      </c>
      <c r="J22" s="0" t="n">
        <f aca="false">IF(OR('baseline.txt'!Z21 = 0,'baseline.txt'!Z21=-1),"",'baseline.txt'!Z21 / 'baseline.txt'!Z21)</f>
        <v>1</v>
      </c>
      <c r="K22" s="0" t="n">
        <f aca="false">IF(OR('baseline.txt'!AD21 = 0,'baseline.txt'!AD21=-1),"",'baseline.txt'!AD21 / 'baseline.txt'!AD21)</f>
        <v>1</v>
      </c>
      <c r="L22" s="0" t="n">
        <f aca="false">IF(OR('baseline.txt'!AG21 = 0,'baseline.txt'!AG21=-1),"",'baseline.txt'!AG21 / 'baseline.txt'!AG21)</f>
        <v>1</v>
      </c>
      <c r="M22" s="0" t="n">
        <f aca="false">IF(OR('baseline.txt'!AJ21 = 0,'baseline.txt'!AJ21=-1),"",'baseline.txt'!AJ21 / 'baseline.txt'!AJ21)</f>
        <v>1</v>
      </c>
      <c r="N22" s="0" t="n">
        <f aca="false">IF(OR('baseline.txt'!AM21 = 0,'baseline.txt'!AM21=-1),"",'baseline.txt'!AM21 / 'baseline.txt'!AM21)</f>
        <v>1</v>
      </c>
      <c r="O22" s="0" t="n">
        <f aca="false">IF(OR('baseline.txt'!AN21 = 0,'baseline.txt'!AN21=-1),"",'baseline.txt'!AN21 / 'baseline.txt'!AN21)</f>
        <v>1</v>
      </c>
      <c r="P22" s="0" t="n">
        <f aca="false">IF(OR('baseline.txt'!AO21 = 0,'baseline.txt'!AO21=-1),"",'baseline.txt'!AO21 / 'baseline.txt'!AO21)</f>
        <v>1</v>
      </c>
      <c r="Q22" s="0" t="n">
        <f aca="false">IF(OR('baseline.txt'!AQ21 = 0,'baseline.txt'!AQ21=-1),"",'baseline.txt'!AQ21 / 'baseline.txt'!AQ21)</f>
        <v>1</v>
      </c>
      <c r="R22" s="0" t="n">
        <f aca="false">IF(OR('baseline.txt'!AZ21 = 0,'baseline.txt'!AZ21=-1),"",'baseline.txt'!AZ21 / 'baseline.txt'!AZ21)</f>
        <v>1</v>
      </c>
      <c r="S22" s="0" t="n">
        <f aca="false">IF(OR('baseline.txt'!BA21 = 0,'baseline.txt'!BA21=-1),"",'baseline.txt'!BA21 / 'baseline.txt'!BA21)</f>
        <v>1</v>
      </c>
      <c r="T22" s="0" t="n">
        <f aca="false">IF(OR('baseline.txt'!BG21 = 0,'baseline.txt'!BG21=-1),"",'baseline.txt'!BG21 / 'baseline.txt'!BG21)</f>
        <v>1</v>
      </c>
      <c r="U22" s="0" t="n">
        <f aca="false">IF(OR('baseline.txt'!BJ21 = 0,'baseline.txt'!BJ21=-1),"",'baseline.txt'!BJ21 / 'baseline.txt'!BJ21)</f>
        <v>1</v>
      </c>
      <c r="V22" s="0" t="n">
        <f aca="false">IF(OR('baseline.txt'!BP21 = 0,'baseline.txt'!BP21=-1),"",'baseline.txt'!BP21 / 'baseline.txt'!BP21)</f>
        <v>1</v>
      </c>
      <c r="W22" s="0" t="n">
        <f aca="false">IF(OR('baseline.txt'!BQ21 = 0,'baseline.txt'!BQ21=-1),"",'baseline.txt'!BQ21 / 'baseline.txt'!BQ21)</f>
        <v>1</v>
      </c>
      <c r="X22" s="0" t="n">
        <f aca="false">IF(OR('baseline.txt'!BY21 = 0,'baseline.txt'!BY21=-1),"",'baseline.txt'!BY21 / 'baseline.txt'!BY21)</f>
        <v>1</v>
      </c>
    </row>
    <row r="23" customFormat="false" ht="15" hidden="false" customHeight="false" outlineLevel="0" collapsed="false">
      <c r="A23" s="0" t="str">
        <f aca="false">'baseline.txt'!A22</f>
        <v>k6_frac_N10_frac_chain_depop50_mem32K_40nm.xml</v>
      </c>
      <c r="B23" s="0" t="str">
        <f aca="false">'baseline.txt'!B22</f>
        <v>stereovision3.v</v>
      </c>
      <c r="C23" s="0" t="n">
        <f aca="false">IF(OR('baseline.txt'!D22 = 0,'baseline.txt'!D22=-1),"",'baseline.txt'!D22 / 'baseline.txt'!D22)</f>
        <v>1</v>
      </c>
      <c r="D23" s="0" t="n">
        <f aca="false">IF(OR('baseline.txt'!F22 = 0,'baseline.txt'!F22=-1),"",'baseline.txt'!F22 / 'baseline.txt'!F22)</f>
        <v>1</v>
      </c>
      <c r="E23" s="0" t="n">
        <f aca="false">IF(OR('baseline.txt'!H22 = 0,'baseline.txt'!H22=-1),"",'baseline.txt'!H22 / 'baseline.txt'!H22)</f>
        <v>1</v>
      </c>
      <c r="F23" s="0" t="n">
        <f aca="false">IF(OR('baseline.txt'!I22 = 0,'baseline.txt'!I22=-1),"",'baseline.txt'!I22 / 'baseline.txt'!I22)</f>
        <v>1</v>
      </c>
      <c r="G23" s="0" t="n">
        <f aca="false">IF(OR('baseline.txt'!O22 = 0,'baseline.txt'!O22=-1),"",'baseline.txt'!O22 / 'baseline.txt'!O22)</f>
        <v>1</v>
      </c>
      <c r="H23" s="0" t="str">
        <f aca="false">IF(OR('baseline.txt'!Q22 = 0,'baseline.txt'!Q22=-1),"",'baseline.txt'!Q22 / 'baseline.txt'!Q22)</f>
        <v/>
      </c>
      <c r="I23" s="0" t="str">
        <f aca="false">IF(OR('baseline.txt'!R22 = 0,'baseline.txt'!R22=-1),"",'baseline.txt'!R22 / 'baseline.txt'!R22)</f>
        <v/>
      </c>
      <c r="J23" s="0" t="n">
        <f aca="false">IF(OR('baseline.txt'!Z22 = 0,'baseline.txt'!Z22=-1),"",'baseline.txt'!Z22 / 'baseline.txt'!Z22)</f>
        <v>1</v>
      </c>
      <c r="K23" s="0" t="n">
        <f aca="false">IF(OR('baseline.txt'!AD22 = 0,'baseline.txt'!AD22=-1),"",'baseline.txt'!AD22 / 'baseline.txt'!AD22)</f>
        <v>1</v>
      </c>
      <c r="L23" s="0" t="n">
        <f aca="false">IF(OR('baseline.txt'!AG22 = 0,'baseline.txt'!AG22=-1),"",'baseline.txt'!AG22 / 'baseline.txt'!AG22)</f>
        <v>1</v>
      </c>
      <c r="M23" s="0" t="n">
        <f aca="false">IF(OR('baseline.txt'!AJ22 = 0,'baseline.txt'!AJ22=-1),"",'baseline.txt'!AJ22 / 'baseline.txt'!AJ22)</f>
        <v>1</v>
      </c>
      <c r="N23" s="0" t="n">
        <f aca="false">IF(OR('baseline.txt'!AM22 = 0,'baseline.txt'!AM22=-1),"",'baseline.txt'!AM22 / 'baseline.txt'!AM22)</f>
        <v>1</v>
      </c>
      <c r="O23" s="0" t="n">
        <f aca="false">IF(OR('baseline.txt'!AN22 = 0,'baseline.txt'!AN22=-1),"",'baseline.txt'!AN22 / 'baseline.txt'!AN22)</f>
        <v>1</v>
      </c>
      <c r="P23" s="0" t="n">
        <f aca="false">IF(OR('baseline.txt'!AO22 = 0,'baseline.txt'!AO22=-1),"",'baseline.txt'!AO22 / 'baseline.txt'!AO22)</f>
        <v>1</v>
      </c>
      <c r="Q23" s="0" t="n">
        <f aca="false">IF(OR('baseline.txt'!AQ22 = 0,'baseline.txt'!AQ22=-1),"",'baseline.txt'!AQ22 / 'baseline.txt'!AQ22)</f>
        <v>1</v>
      </c>
      <c r="R23" s="0" t="n">
        <f aca="false">IF(OR('baseline.txt'!AZ22 = 0,'baseline.txt'!AZ22=-1),"",'baseline.txt'!AZ22 / 'baseline.txt'!AZ22)</f>
        <v>1</v>
      </c>
      <c r="S23" s="0" t="n">
        <f aca="false">IF(OR('baseline.txt'!BA22 = 0,'baseline.txt'!BA22=-1),"",'baseline.txt'!BA22 / 'baseline.txt'!BA22)</f>
        <v>1</v>
      </c>
      <c r="T23" s="0" t="n">
        <f aca="false">IF(OR('baseline.txt'!BG22 = 0,'baseline.txt'!BG22=-1),"",'baseline.txt'!BG22 / 'baseline.txt'!BG22)</f>
        <v>1</v>
      </c>
      <c r="U23" s="0" t="n">
        <f aca="false">IF(OR('baseline.txt'!BJ22 = 0,'baseline.txt'!BJ22=-1),"",'baseline.txt'!BJ22 / 'baseline.txt'!BJ22)</f>
        <v>1</v>
      </c>
      <c r="V23" s="0" t="n">
        <f aca="false">IF(OR('baseline.txt'!BP22 = 0,'baseline.txt'!BP22=-1),"",'baseline.txt'!BP22 / 'baseline.txt'!BP22)</f>
        <v>1</v>
      </c>
      <c r="W23" s="0" t="n">
        <f aca="false">IF(OR('baseline.txt'!BQ22 = 0,'baseline.txt'!BQ22=-1),"",'baseline.txt'!BQ22 / 'baseline.txt'!BQ22)</f>
        <v>1</v>
      </c>
      <c r="X23" s="0" t="n">
        <f aca="false">IF(OR('baseline.txt'!BY22 = 0,'baseline.txt'!BY22=-1),"",'baseline.txt'!BY22 / 'baseline.txt'!BY22)</f>
        <v>1</v>
      </c>
    </row>
    <row r="24" customFormat="false" ht="15" hidden="false" customHeight="false" outlineLevel="0" collapsed="false">
      <c r="B24" s="0" t="s">
        <v>3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n">
        <f aca="false">GEOMEAN(O3:O23)</f>
        <v>1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s="2" customFormat="true" ht="17.35" hidden="false" customHeight="false" outlineLevel="0" collapsed="false">
      <c r="A26" s="1" t="s">
        <v>2</v>
      </c>
    </row>
    <row r="27" customFormat="false" ht="15" hidden="false" customHeight="false" outlineLevel="0" collapsed="false">
      <c r="A27" s="0" t="str">
        <f aca="false">'baseline.txt'!A1</f>
        <v>arch</v>
      </c>
      <c r="B27" s="0" t="str">
        <f aca="false">'baseline.txt'!B1</f>
        <v>circuit</v>
      </c>
      <c r="C27" s="0" t="str">
        <f aca="false">'baseline.txt'!D1</f>
        <v>vtr_flow_elapsed_time</v>
      </c>
      <c r="D27" s="0" t="str">
        <f aca="false">'baseline.txt'!F1</f>
        <v>odin_synth_time</v>
      </c>
      <c r="E27" s="0" t="str">
        <f aca="false">'baseline.txt'!H1</f>
        <v>abc_depth</v>
      </c>
      <c r="F27" s="0" t="str">
        <f aca="false">'baseline.txt'!I1</f>
        <v>abc_synth_time</v>
      </c>
      <c r="G27" s="0" t="str">
        <f aca="false">'baseline.txt'!O1</f>
        <v>num_clb</v>
      </c>
      <c r="H27" s="0" t="str">
        <f aca="false">'baseline.txt'!Q1</f>
        <v>num_memories</v>
      </c>
      <c r="I27" s="0" t="str">
        <f aca="false">'baseline.txt'!R1</f>
        <v>num_mult</v>
      </c>
      <c r="J27" s="0" t="str">
        <f aca="false">'baseline.txt'!Z1</f>
        <v>max_vpr_mem</v>
      </c>
      <c r="K27" s="0" t="str">
        <f aca="false">'baseline.txt'!AD1</f>
        <v>num_pre_packed_blocks</v>
      </c>
      <c r="L27" s="0" t="str">
        <f aca="false">'baseline.txt'!AG1</f>
        <v>num_post_packed_blocks</v>
      </c>
      <c r="M27" s="0" t="str">
        <f aca="false">'baseline.txt'!AJ1</f>
        <v>device_grid_tiles</v>
      </c>
      <c r="N27" s="0" t="str">
        <f aca="false">'baseline.txt'!AM1</f>
        <v>pack_time</v>
      </c>
      <c r="O27" s="0" t="str">
        <f aca="false">'baseline.txt'!AN1</f>
        <v>placed_wirelength_est</v>
      </c>
      <c r="P27" s="0" t="str">
        <f aca="false">'baseline.txt'!AO1</f>
        <v>place_time</v>
      </c>
      <c r="Q27" s="0" t="str">
        <f aca="false">'baseline.txt'!AQ1</f>
        <v>placed_CPD_est</v>
      </c>
      <c r="R27" s="0" t="str">
        <f aca="false">'baseline.txt'!AZ1</f>
        <v>min_chan_width</v>
      </c>
      <c r="S27" s="0" t="str">
        <f aca="false">'baseline.txt'!BA1</f>
        <v>routed_wirelength</v>
      </c>
      <c r="T27" s="0" t="str">
        <f aca="false">'baseline.txt'!BG1</f>
        <v>min_chan_width_route_time</v>
      </c>
      <c r="U27" s="0" t="str">
        <f aca="false">'baseline.txt'!BJ1</f>
        <v>crit_path_routed_wirelength</v>
      </c>
      <c r="V27" s="0" t="str">
        <f aca="false">'baseline.txt'!BP1</f>
        <v>critical_path_delay</v>
      </c>
      <c r="W27" s="0" t="str">
        <f aca="false">'baseline.txt'!BQ1</f>
        <v>geomean_nonvirtual_intradomain_critical_path_delay</v>
      </c>
      <c r="X27" s="0" t="str">
        <f aca="false">'baseline.txt'!BY1</f>
        <v>crit_path_route_time</v>
      </c>
    </row>
    <row r="28" customFormat="false" ht="15" hidden="false" customHeight="false" outlineLevel="0" collapsed="false">
      <c r="A28" s="0" t="str">
        <f aca="false">'baseline.txt'!A2</f>
        <v>k6_frac_N10_frac_chain_depop50_mem32K_40nm.xml</v>
      </c>
      <c r="B28" s="0" t="str">
        <f aca="false">'baseline.txt'!B2</f>
        <v>arm_core.v</v>
      </c>
      <c r="C28" s="0" t="n">
        <f aca="false">IF(OR('baseline.txt'!D2 = 0,'baseline.txt'!D2=-1),"",'PR.txt'!D2 / 'baseline.txt'!D2)</f>
        <v>1.03416744378821</v>
      </c>
      <c r="D28" s="0" t="n">
        <f aca="false">IF(OR('baseline.txt'!F2 = 0,'baseline.txt'!F2=-1),"",'PR.txt'!F2 / 'baseline.txt'!F2)</f>
        <v>0.885793871866295</v>
      </c>
      <c r="E28" s="0" t="n">
        <f aca="false">IF(OR('baseline.txt'!H2 = 0,'baseline.txt'!H2=-1),"",'PR.txt'!H2 / 'baseline.txt'!H2)</f>
        <v>1</v>
      </c>
      <c r="F28" s="0" t="n">
        <f aca="false">IF(OR('baseline.txt'!I2 = 0,'baseline.txt'!I2=-1),"",'PR.txt'!I2 / 'baseline.txt'!I2)</f>
        <v>0.923152709359606</v>
      </c>
      <c r="G28" s="0" t="n">
        <f aca="false">IF(OR('baseline.txt'!O2 = 0,'baseline.txt'!O2=-1),"",'PR.txt'!O2 / 'baseline.txt'!O2)</f>
        <v>1</v>
      </c>
      <c r="H28" s="0" t="n">
        <f aca="false">IF(OR('baseline.txt'!Q2 = 0,'baseline.txt'!Q2=-1),"",'PR.txt'!Q2 / 'baseline.txt'!Q2)</f>
        <v>1</v>
      </c>
      <c r="I28" s="0" t="str">
        <f aca="false">IF(OR('baseline.txt'!R2 = 0,'baseline.txt'!R2=-1),"",'PR.txt'!R2 / 'baseline.txt'!R2)</f>
        <v/>
      </c>
      <c r="J28" s="0" t="n">
        <f aca="false">IF(OR('baseline.txt'!Z2 = 0,'baseline.txt'!Z2=-1),"",'PR.txt'!Z2 / 'baseline.txt'!Z2)</f>
        <v>1.0034694274057</v>
      </c>
      <c r="K28" s="0" t="n">
        <f aca="false">IF(OR('baseline.txt'!AD2 = 0,'baseline.txt'!AD2=-1),"",'PR.txt'!AD2 / 'baseline.txt'!AD2)</f>
        <v>1</v>
      </c>
      <c r="L28" s="0" t="n">
        <f aca="false">IF(OR('baseline.txt'!AG2 = 0,'baseline.txt'!AG2=-1),"",'PR.txt'!AG2 / 'baseline.txt'!AG2)</f>
        <v>1</v>
      </c>
      <c r="M28" s="0" t="n">
        <f aca="false">IF(OR('baseline.txt'!AJ2 = 0,'baseline.txt'!AJ2=-1),"",'PR.txt'!AJ2 / 'baseline.txt'!AJ2)</f>
        <v>1</v>
      </c>
      <c r="N28" s="0" t="n">
        <f aca="false">IF(OR('baseline.txt'!AM2 = 0,'baseline.txt'!AM2=-1),"",'PR.txt'!AM2 / 'baseline.txt'!AM2)</f>
        <v>0.992989484226339</v>
      </c>
      <c r="O28" s="0" t="n">
        <f aca="false">IF(OR('baseline.txt'!AN2 = 0,'baseline.txt'!AN2=-1),"",'PR.txt'!AN2 / 'baseline.txt'!AN2)</f>
        <v>1</v>
      </c>
      <c r="P28" s="0" t="n">
        <f aca="false">IF(OR('baseline.txt'!AO2 = 0,'baseline.txt'!AO2=-1),"",'PR.txt'!AO2 / 'baseline.txt'!AO2)</f>
        <v>1.05243902439024</v>
      </c>
      <c r="Q28" s="0" t="n">
        <f aca="false">IF(OR('baseline.txt'!AQ2 = 0,'baseline.txt'!AQ2=-1),"",'PR.txt'!AQ2 / 'baseline.txt'!AQ2)</f>
        <v>1</v>
      </c>
      <c r="R28" s="0" t="n">
        <f aca="false">IF(OR('baseline.txt'!AZ2 = 0,'baseline.txt'!AZ2=-1),"",'PR.txt'!AZ2 / 'baseline.txt'!AZ2)</f>
        <v>1</v>
      </c>
      <c r="S28" s="0" t="n">
        <f aca="false">IF(OR('baseline.txt'!BA2 = 0,'baseline.txt'!BA2=-1),"",'PR.txt'!BA2 / 'baseline.txt'!BA2)</f>
        <v>1</v>
      </c>
      <c r="T28" s="0" t="n">
        <f aca="false">IF(OR('baseline.txt'!BG2 = 0,'baseline.txt'!BG2=-1),"",'PR.txt'!BG2 / 'baseline.txt'!BG2)</f>
        <v>1.12377305951967</v>
      </c>
      <c r="U28" s="0" t="n">
        <f aca="false">IF(OR('baseline.txt'!BJ2 = 0,'baseline.txt'!BJ2=-1),"",'PR.txt'!BJ2 / 'baseline.txt'!BJ2)</f>
        <v>1</v>
      </c>
      <c r="V28" s="0" t="n">
        <f aca="false">IF(OR('baseline.txt'!BP2 = 0,'baseline.txt'!BP2=-1),"",'PR.txt'!BP2 / 'baseline.txt'!BP2)</f>
        <v>1</v>
      </c>
      <c r="W28" s="0" t="n">
        <f aca="false">IF(OR('baseline.txt'!BQ2 = 0,'baseline.txt'!BQ2=-1),"",'PR.txt'!BQ2 / 'baseline.txt'!BQ2)</f>
        <v>1</v>
      </c>
      <c r="X28" s="0" t="n">
        <f aca="false">IF(OR('baseline.txt'!BY2 = 0,'baseline.txt'!BY2=-1),"",'PR.txt'!BY2 / 'baseline.txt'!BY2)</f>
        <v>1.0968045112782</v>
      </c>
    </row>
    <row r="29" customFormat="false" ht="15" hidden="false" customHeight="false" outlineLevel="0" collapsed="false">
      <c r="A29" s="0" t="str">
        <f aca="false">'baseline.txt'!A3</f>
        <v>k6_frac_N10_frac_chain_depop50_mem32K_40nm.xml</v>
      </c>
      <c r="B29" s="0" t="str">
        <f aca="false">'baseline.txt'!B3</f>
        <v>bgm.v</v>
      </c>
      <c r="C29" s="0" t="n">
        <f aca="false">IF(OR('baseline.txt'!D3 = 0,'baseline.txt'!D3=-1),"",'PR.txt'!D3 / 'baseline.txt'!D3)</f>
        <v>0.954753337202554</v>
      </c>
      <c r="D29" s="0" t="n">
        <f aca="false">IF(OR('baseline.txt'!F3 = 0,'baseline.txt'!F3=-1),"",'PR.txt'!F3 / 'baseline.txt'!F3)</f>
        <v>0.181149165015568</v>
      </c>
      <c r="E29" s="0" t="n">
        <f aca="false">IF(OR('baseline.txt'!H3 = 0,'baseline.txt'!H3=-1),"",'PR.txt'!H3 / 'baseline.txt'!H3)</f>
        <v>0.933333333333333</v>
      </c>
      <c r="F29" s="0" t="n">
        <f aca="false">IF(OR('baseline.txt'!I3 = 0,'baseline.txt'!I3=-1),"",'PR.txt'!I3 / 'baseline.txt'!I3)</f>
        <v>0.866075554528651</v>
      </c>
      <c r="G29" s="0" t="n">
        <f aca="false">IF(OR('baseline.txt'!O3 = 0,'baseline.txt'!O3=-1),"",'PR.txt'!O3 / 'baseline.txt'!O3)</f>
        <v>0.99913307325531</v>
      </c>
      <c r="H29" s="0" t="str">
        <f aca="false">IF(OR('baseline.txt'!Q3 = 0,'baseline.txt'!Q3=-1),"",'PR.txt'!Q3 / 'baseline.txt'!Q3)</f>
        <v/>
      </c>
      <c r="I29" s="0" t="n">
        <f aca="false">IF(OR('baseline.txt'!R3 = 0,'baseline.txt'!R3=-1),"",'PR.txt'!R3 / 'baseline.txt'!R3)</f>
        <v>1</v>
      </c>
      <c r="J29" s="0" t="n">
        <f aca="false">IF(OR('baseline.txt'!Z3 = 0,'baseline.txt'!Z3=-1),"",'PR.txt'!Z3 / 'baseline.txt'!Z3)</f>
        <v>1.00063328973301</v>
      </c>
      <c r="K29" s="0" t="n">
        <f aca="false">IF(OR('baseline.txt'!AD3 = 0,'baseline.txt'!AD3=-1),"",'PR.txt'!AD3 / 'baseline.txt'!AD3)</f>
        <v>1.01832051898126</v>
      </c>
      <c r="L29" s="0" t="n">
        <f aca="false">IF(OR('baseline.txt'!AG3 = 0,'baseline.txt'!AG3=-1),"",'PR.txt'!AG3 / 'baseline.txt'!AG3)</f>
        <v>0.999232834675873</v>
      </c>
      <c r="M29" s="0" t="n">
        <f aca="false">IF(OR('baseline.txt'!AJ3 = 0,'baseline.txt'!AJ3=-1),"",'PR.txt'!AJ3 / 'baseline.txt'!AJ3)</f>
        <v>1</v>
      </c>
      <c r="N29" s="0" t="n">
        <f aca="false">IF(OR('baseline.txt'!AM3 = 0,'baseline.txt'!AM3=-1),"",'PR.txt'!AM3 / 'baseline.txt'!AM3)</f>
        <v>1.04450936587042</v>
      </c>
      <c r="O29" s="0" t="n">
        <f aca="false">IF(OR('baseline.txt'!AN3 = 0,'baseline.txt'!AN3=-1),"",'PR.txt'!AN3 / 'baseline.txt'!AN3)</f>
        <v>1.05232150669629</v>
      </c>
      <c r="P29" s="0" t="n">
        <f aca="false">IF(OR('baseline.txt'!AO3 = 0,'baseline.txt'!AO3=-1),"",'PR.txt'!AO3 / 'baseline.txt'!AO3)</f>
        <v>1.3056768558952</v>
      </c>
      <c r="Q29" s="0" t="n">
        <f aca="false">IF(OR('baseline.txt'!AQ3 = 0,'baseline.txt'!AQ3=-1),"",'PR.txt'!AQ3 / 'baseline.txt'!AQ3)</f>
        <v>0.981805253711487</v>
      </c>
      <c r="R29" s="0" t="n">
        <f aca="false">IF(OR('baseline.txt'!AZ3 = 0,'baseline.txt'!AZ3=-1),"",'PR.txt'!AZ3 / 'baseline.txt'!AZ3)</f>
        <v>1.03571428571429</v>
      </c>
      <c r="S29" s="0" t="n">
        <f aca="false">IF(OR('baseline.txt'!BA3 = 0,'baseline.txt'!BA3=-1),"",'PR.txt'!BA3 / 'baseline.txt'!BA3)</f>
        <v>1.02400422107241</v>
      </c>
      <c r="T29" s="0" t="n">
        <f aca="false">IF(OR('baseline.txt'!BG3 = 0,'baseline.txt'!BG3=-1),"",'PR.txt'!BG3 / 'baseline.txt'!BG3)</f>
        <v>1.07969620752577</v>
      </c>
      <c r="U29" s="0" t="n">
        <f aca="false">IF(OR('baseline.txt'!BJ3 = 0,'baseline.txt'!BJ3=-1),"",'PR.txt'!BJ3 / 'baseline.txt'!BJ3)</f>
        <v>1.0464699149993</v>
      </c>
      <c r="V29" s="0" t="n">
        <f aca="false">IF(OR('baseline.txt'!BP3 = 0,'baseline.txt'!BP3=-1),"",'PR.txt'!BP3 / 'baseline.txt'!BP3)</f>
        <v>0.963303605972897</v>
      </c>
      <c r="W29" s="0" t="n">
        <f aca="false">IF(OR('baseline.txt'!BQ3 = 0,'baseline.txt'!BQ3=-1),"",'PR.txt'!BQ3 / 'baseline.txt'!BQ3)</f>
        <v>0.963303605972897</v>
      </c>
      <c r="X29" s="0" t="n">
        <f aca="false">IF(OR('baseline.txt'!BY3 = 0,'baseline.txt'!BY3=-1),"",'PR.txt'!BY3 / 'baseline.txt'!BY3)</f>
        <v>0.961201501877347</v>
      </c>
    </row>
    <row r="30" customFormat="false" ht="15" hidden="false" customHeight="false" outlineLevel="0" collapsed="false">
      <c r="A30" s="0" t="str">
        <f aca="false">'baseline.txt'!A4</f>
        <v>k6_frac_N10_frac_chain_depop50_mem32K_40nm.xml</v>
      </c>
      <c r="B30" s="0" t="str">
        <f aca="false">'baseline.txt'!B4</f>
        <v>blob_merge.v</v>
      </c>
      <c r="C30" s="0" t="n">
        <f aca="false">IF(OR('baseline.txt'!D4 = 0,'baseline.txt'!D4=-1),"",'PR.txt'!D4 / 'baseline.txt'!D4)</f>
        <v>1.24409060050608</v>
      </c>
      <c r="D30" s="0" t="n">
        <f aca="false">IF(OR('baseline.txt'!F4 = 0,'baseline.txt'!F4=-1),"",'PR.txt'!F4 / 'baseline.txt'!F4)</f>
        <v>0.767676767676768</v>
      </c>
      <c r="E30" s="0" t="n">
        <f aca="false">IF(OR('baseline.txt'!H4 = 0,'baseline.txt'!H4=-1),"",'PR.txt'!H4 / 'baseline.txt'!H4)</f>
        <v>1</v>
      </c>
      <c r="F30" s="0" t="n">
        <f aca="false">IF(OR('baseline.txt'!I4 = 0,'baseline.txt'!I4=-1),"",'PR.txt'!I4 / 'baseline.txt'!I4)</f>
        <v>1.09810228369251</v>
      </c>
      <c r="G30" s="0" t="n">
        <f aca="false">IF(OR('baseline.txt'!O4 = 0,'baseline.txt'!O4=-1),"",'PR.txt'!O4 / 'baseline.txt'!O4)</f>
        <v>1</v>
      </c>
      <c r="H30" s="0" t="str">
        <f aca="false">IF(OR('baseline.txt'!Q4 = 0,'baseline.txt'!Q4=-1),"",'PR.txt'!Q4 / 'baseline.txt'!Q4)</f>
        <v/>
      </c>
      <c r="I30" s="0" t="str">
        <f aca="false">IF(OR('baseline.txt'!R4 = 0,'baseline.txt'!R4=-1),"",'PR.txt'!R4 / 'baseline.txt'!R4)</f>
        <v/>
      </c>
      <c r="J30" s="0" t="n">
        <f aca="false">IF(OR('baseline.txt'!Z4 = 0,'baseline.txt'!Z4=-1),"",'PR.txt'!Z4 / 'baseline.txt'!Z4)</f>
        <v>0.995732288999347</v>
      </c>
      <c r="K30" s="0" t="n">
        <f aca="false">IF(OR('baseline.txt'!AD4 = 0,'baseline.txt'!AD4=-1),"",'PR.txt'!AD4 / 'baseline.txt'!AD4)</f>
        <v>0.999911378943637</v>
      </c>
      <c r="L30" s="0" t="n">
        <f aca="false">IF(OR('baseline.txt'!AG4 = 0,'baseline.txt'!AG4=-1),"",'PR.txt'!AG4 / 'baseline.txt'!AG4)</f>
        <v>1</v>
      </c>
      <c r="M30" s="0" t="n">
        <f aca="false">IF(OR('baseline.txt'!AJ4 = 0,'baseline.txt'!AJ4=-1),"",'PR.txt'!AJ4 / 'baseline.txt'!AJ4)</f>
        <v>1</v>
      </c>
      <c r="N30" s="0" t="n">
        <f aca="false">IF(OR('baseline.txt'!AM4 = 0,'baseline.txt'!AM4=-1),"",'PR.txt'!AM4 / 'baseline.txt'!AM4)</f>
        <v>0.867132867132867</v>
      </c>
      <c r="O30" s="0" t="n">
        <f aca="false">IF(OR('baseline.txt'!AN4 = 0,'baseline.txt'!AN4=-1),"",'PR.txt'!AN4 / 'baseline.txt'!AN4)</f>
        <v>1.03243665733081</v>
      </c>
      <c r="P30" s="0" t="n">
        <f aca="false">IF(OR('baseline.txt'!AO4 = 0,'baseline.txt'!AO4=-1),"",'PR.txt'!AO4 / 'baseline.txt'!AO4)</f>
        <v>1.12421052631579</v>
      </c>
      <c r="Q30" s="0" t="n">
        <f aca="false">IF(OR('baseline.txt'!AQ4 = 0,'baseline.txt'!AQ4=-1),"",'PR.txt'!AQ4 / 'baseline.txt'!AQ4)</f>
        <v>1.02099625574672</v>
      </c>
      <c r="R30" s="0" t="n">
        <f aca="false">IF(OR('baseline.txt'!AZ4 = 0,'baseline.txt'!AZ4=-1),"",'PR.txt'!AZ4 / 'baseline.txt'!AZ4)</f>
        <v>1</v>
      </c>
      <c r="S30" s="0" t="n">
        <f aca="false">IF(OR('baseline.txt'!BA4 = 0,'baseline.txt'!BA4=-1),"",'PR.txt'!BA4 / 'baseline.txt'!BA4)</f>
        <v>1.05548199853827</v>
      </c>
      <c r="T30" s="0" t="n">
        <f aca="false">IF(OR('baseline.txt'!BG4 = 0,'baseline.txt'!BG4=-1),"",'PR.txt'!BG4 / 'baseline.txt'!BG4)</f>
        <v>1.76618315652739</v>
      </c>
      <c r="U30" s="0" t="n">
        <f aca="false">IF(OR('baseline.txt'!BJ4 = 0,'baseline.txt'!BJ4=-1),"",'PR.txt'!BJ4 / 'baseline.txt'!BJ4)</f>
        <v>1.03881067500948</v>
      </c>
      <c r="V30" s="0" t="n">
        <f aca="false">IF(OR('baseline.txt'!BP4 = 0,'baseline.txt'!BP4=-1),"",'PR.txt'!BP4 / 'baseline.txt'!BP4)</f>
        <v>0.988880693599789</v>
      </c>
      <c r="W30" s="0" t="n">
        <f aca="false">IF(OR('baseline.txt'!BQ4 = 0,'baseline.txt'!BQ4=-1),"",'PR.txt'!BQ4 / 'baseline.txt'!BQ4)</f>
        <v>0.988880693599789</v>
      </c>
      <c r="X30" s="0" t="n">
        <f aca="false">IF(OR('baseline.txt'!BY4 = 0,'baseline.txt'!BY4=-1),"",'PR.txt'!BY4 / 'baseline.txt'!BY4)</f>
        <v>0.85958904109589</v>
      </c>
    </row>
    <row r="31" customFormat="false" ht="15" hidden="false" customHeight="false" outlineLevel="0" collapsed="false">
      <c r="A31" s="0" t="str">
        <f aca="false">'baseline.txt'!A5</f>
        <v>k6_frac_N10_frac_chain_depop50_mem32K_40nm.xml</v>
      </c>
      <c r="B31" s="0" t="str">
        <f aca="false">'baseline.txt'!B5</f>
        <v>boundtop.v</v>
      </c>
      <c r="C31" s="0" t="n">
        <f aca="false">IF(OR('baseline.txt'!D5 = 0,'baseline.txt'!D5=-1),"",'PR.txt'!D5 / 'baseline.txt'!D5)</f>
        <v>0.771105308964317</v>
      </c>
      <c r="D31" s="0" t="n">
        <f aca="false">IF(OR('baseline.txt'!F5 = 0,'baseline.txt'!F5=-1),"",'PR.txt'!F5 / 'baseline.txt'!F5)</f>
        <v>0.793814432989691</v>
      </c>
      <c r="E31" s="0" t="n">
        <f aca="false">IF(OR('baseline.txt'!H5 = 0,'baseline.txt'!H5=-1),"",'PR.txt'!H5 / 'baseline.txt'!H5)</f>
        <v>1</v>
      </c>
      <c r="F31" s="0" t="n">
        <f aca="false">IF(OR('baseline.txt'!I5 = 0,'baseline.txt'!I5=-1),"",'PR.txt'!I5 / 'baseline.txt'!I5)</f>
        <v>0.950819672131147</v>
      </c>
      <c r="G31" s="0" t="n">
        <f aca="false">IF(OR('baseline.txt'!O5 = 0,'baseline.txt'!O5=-1),"",'PR.txt'!O5 / 'baseline.txt'!O5)</f>
        <v>0.988888888888889</v>
      </c>
      <c r="H31" s="0" t="str">
        <f aca="false">IF(OR('baseline.txt'!Q5 = 0,'baseline.txt'!Q5=-1),"",'PR.txt'!Q5 / 'baseline.txt'!Q5)</f>
        <v/>
      </c>
      <c r="I31" s="0" t="str">
        <f aca="false">IF(OR('baseline.txt'!R5 = 0,'baseline.txt'!R5=-1),"",'PR.txt'!R5 / 'baseline.txt'!R5)</f>
        <v/>
      </c>
      <c r="J31" s="0" t="n">
        <f aca="false">IF(OR('baseline.txt'!Z5 = 0,'baseline.txt'!Z5=-1),"",'PR.txt'!Z5 / 'baseline.txt'!Z5)</f>
        <v>1.84370828782915</v>
      </c>
      <c r="K31" s="0" t="n">
        <f aca="false">IF(OR('baseline.txt'!AD5 = 0,'baseline.txt'!AD5=-1),"",'PR.txt'!AD5 / 'baseline.txt'!AD5)</f>
        <v>1.00087796312555</v>
      </c>
      <c r="L31" s="0" t="n">
        <f aca="false">IF(OR('baseline.txt'!AG5 = 0,'baseline.txt'!AG5=-1),"",'PR.txt'!AG5 / 'baseline.txt'!AG5)</f>
        <v>1</v>
      </c>
      <c r="M31" s="0" t="n">
        <f aca="false">IF(OR('baseline.txt'!AJ5 = 0,'baseline.txt'!AJ5=-1),"",'PR.txt'!AJ5 / 'baseline.txt'!AJ5)</f>
        <v>1</v>
      </c>
      <c r="N31" s="0" t="n">
        <f aca="false">IF(OR('baseline.txt'!AM5 = 0,'baseline.txt'!AM5=-1),"",'PR.txt'!AM5 / 'baseline.txt'!AM5)</f>
        <v>0.89873417721519</v>
      </c>
      <c r="O31" s="0" t="n">
        <f aca="false">IF(OR('baseline.txt'!AN5 = 0,'baseline.txt'!AN5=-1),"",'PR.txt'!AN5 / 'baseline.txt'!AN5)</f>
        <v>0.926755447941889</v>
      </c>
      <c r="P31" s="0" t="n">
        <f aca="false">IF(OR('baseline.txt'!AO5 = 0,'baseline.txt'!AO5=-1),"",'PR.txt'!AO5 / 'baseline.txt'!AO5)</f>
        <v>1.10112359550562</v>
      </c>
      <c r="Q31" s="0" t="n">
        <f aca="false">IF(OR('baseline.txt'!AQ5 = 0,'baseline.txt'!AQ5=-1),"",'PR.txt'!AQ5 / 'baseline.txt'!AQ5)</f>
        <v>1.00892229028328</v>
      </c>
      <c r="R31" s="0" t="n">
        <f aca="false">IF(OR('baseline.txt'!AZ5 = 0,'baseline.txt'!AZ5=-1),"",'PR.txt'!AZ5 / 'baseline.txt'!AZ5)</f>
        <v>0.8</v>
      </c>
      <c r="S31" s="0" t="n">
        <f aca="false">IF(OR('baseline.txt'!BA5 = 0,'baseline.txt'!BA5=-1),"",'PR.txt'!BA5 / 'baseline.txt'!BA5)</f>
        <v>1.03885804916733</v>
      </c>
      <c r="T31" s="0" t="n">
        <f aca="false">IF(OR('baseline.txt'!BG5 = 0,'baseline.txt'!BG5=-1),"",'PR.txt'!BG5 / 'baseline.txt'!BG5)</f>
        <v>0.473846153846154</v>
      </c>
      <c r="U31" s="0" t="n">
        <f aca="false">IF(OR('baseline.txt'!BJ5 = 0,'baseline.txt'!BJ5=-1),"",'PR.txt'!BJ5 / 'baseline.txt'!BJ5)</f>
        <v>1.00028320589068</v>
      </c>
      <c r="V31" s="0" t="n">
        <f aca="false">IF(OR('baseline.txt'!BP5 = 0,'baseline.txt'!BP5=-1),"",'PR.txt'!BP5 / 'baseline.txt'!BP5)</f>
        <v>0.975500046541425</v>
      </c>
      <c r="W31" s="0" t="n">
        <f aca="false">IF(OR('baseline.txt'!BQ5 = 0,'baseline.txt'!BQ5=-1),"",'PR.txt'!BQ5 / 'baseline.txt'!BQ5)</f>
        <v>0.975500046541425</v>
      </c>
      <c r="X31" s="0" t="n">
        <f aca="false">IF(OR('baseline.txt'!BY5 = 0,'baseline.txt'!BY5=-1),"",'PR.txt'!BY5 / 'baseline.txt'!BY5)</f>
        <v>1</v>
      </c>
    </row>
    <row r="32" customFormat="false" ht="15" hidden="false" customHeight="false" outlineLevel="0" collapsed="false">
      <c r="A32" s="0" t="str">
        <f aca="false">'baseline.txt'!A6</f>
        <v>k6_frac_N10_frac_chain_depop50_mem32K_40nm.xml</v>
      </c>
      <c r="B32" s="0" t="str">
        <f aca="false">'baseline.txt'!B6</f>
        <v>ch_intrinsics.v</v>
      </c>
      <c r="C32" s="0" t="n">
        <f aca="false">IF(OR('baseline.txt'!D6 = 0,'baseline.txt'!D6=-1),"",'PR.txt'!D6 / 'baseline.txt'!D6)</f>
        <v>0.824074074074074</v>
      </c>
      <c r="D32" s="0" t="n">
        <f aca="false">IF(OR('baseline.txt'!F6 = 0,'baseline.txt'!F6=-1),"",'PR.txt'!F6 / 'baseline.txt'!F6)</f>
        <v>0.454545454545455</v>
      </c>
      <c r="E32" s="0" t="n">
        <f aca="false">IF(OR('baseline.txt'!H6 = 0,'baseline.txt'!H6=-1),"",'PR.txt'!H6 / 'baseline.txt'!H6)</f>
        <v>1</v>
      </c>
      <c r="F32" s="0" t="n">
        <f aca="false">IF(OR('baseline.txt'!I6 = 0,'baseline.txt'!I6=-1),"",'PR.txt'!I6 / 'baseline.txt'!I6)</f>
        <v>0.864864864864865</v>
      </c>
      <c r="G32" s="0" t="n">
        <f aca="false">IF(OR('baseline.txt'!O6 = 0,'baseline.txt'!O6=-1),"",'PR.txt'!O6 / 'baseline.txt'!O6)</f>
        <v>1</v>
      </c>
      <c r="H32" s="0" t="n">
        <f aca="false">IF(OR('baseline.txt'!Q6 = 0,'baseline.txt'!Q6=-1),"",'PR.txt'!Q6 / 'baseline.txt'!Q6)</f>
        <v>1</v>
      </c>
      <c r="I32" s="0" t="str">
        <f aca="false">IF(OR('baseline.txt'!R6 = 0,'baseline.txt'!R6=-1),"",'PR.txt'!R6 / 'baseline.txt'!R6)</f>
        <v/>
      </c>
      <c r="J32" s="0" t="n">
        <f aca="false">IF(OR('baseline.txt'!Z6 = 0,'baseline.txt'!Z6=-1),"",'PR.txt'!Z6 / 'baseline.txt'!Z6)</f>
        <v>1.72980815734322</v>
      </c>
      <c r="K32" s="0" t="n">
        <f aca="false">IF(OR('baseline.txt'!AD6 = 0,'baseline.txt'!AD6=-1),"",'PR.txt'!AD6 / 'baseline.txt'!AD6)</f>
        <v>1</v>
      </c>
      <c r="L32" s="0" t="n">
        <f aca="false">IF(OR('baseline.txt'!AG6 = 0,'baseline.txt'!AG6=-1),"",'PR.txt'!AG6 / 'baseline.txt'!AG6)</f>
        <v>1</v>
      </c>
      <c r="M32" s="0" t="n">
        <f aca="false">IF(OR('baseline.txt'!AJ6 = 0,'baseline.txt'!AJ6=-1),"",'PR.txt'!AJ6 / 'baseline.txt'!AJ6)</f>
        <v>1</v>
      </c>
      <c r="N32" s="0" t="n">
        <f aca="false">IF(OR('baseline.txt'!AM6 = 0,'baseline.txt'!AM6=-1),"",'PR.txt'!AM6 / 'baseline.txt'!AM6)</f>
        <v>1.10526315789474</v>
      </c>
      <c r="O32" s="0" t="n">
        <f aca="false">IF(OR('baseline.txt'!AN6 = 0,'baseline.txt'!AN6=-1),"",'PR.txt'!AN6 / 'baseline.txt'!AN6)</f>
        <v>1</v>
      </c>
      <c r="P32" s="0" t="n">
        <f aca="false">IF(OR('baseline.txt'!AO6 = 0,'baseline.txt'!AO6=-1),"",'PR.txt'!AO6 / 'baseline.txt'!AO6)</f>
        <v>0.9</v>
      </c>
      <c r="Q32" s="0" t="n">
        <f aca="false">IF(OR('baseline.txt'!AQ6 = 0,'baseline.txt'!AQ6=-1),"",'PR.txt'!AQ6 / 'baseline.txt'!AQ6)</f>
        <v>1</v>
      </c>
      <c r="R32" s="0" t="n">
        <f aca="false">IF(OR('baseline.txt'!AZ6 = 0,'baseline.txt'!AZ6=-1),"",'PR.txt'!AZ6 / 'baseline.txt'!AZ6)</f>
        <v>1</v>
      </c>
      <c r="S32" s="0" t="n">
        <f aca="false">IF(OR('baseline.txt'!BA6 = 0,'baseline.txt'!BA6=-1),"",'PR.txt'!BA6 / 'baseline.txt'!BA6)</f>
        <v>1</v>
      </c>
      <c r="T32" s="0" t="n">
        <f aca="false">IF(OR('baseline.txt'!BG6 = 0,'baseline.txt'!BG6=-1),"",'PR.txt'!BG6 / 'baseline.txt'!BG6)</f>
        <v>0.731481481481482</v>
      </c>
      <c r="U32" s="0" t="n">
        <f aca="false">IF(OR('baseline.txt'!BJ6 = 0,'baseline.txt'!BJ6=-1),"",'PR.txt'!BJ6 / 'baseline.txt'!BJ6)</f>
        <v>1</v>
      </c>
      <c r="V32" s="0" t="n">
        <f aca="false">IF(OR('baseline.txt'!BP6 = 0,'baseline.txt'!BP6=-1),"",'PR.txt'!BP6 / 'baseline.txt'!BP6)</f>
        <v>1</v>
      </c>
      <c r="W32" s="0" t="n">
        <f aca="false">IF(OR('baseline.txt'!BQ6 = 0,'baseline.txt'!BQ6=-1),"",'PR.txt'!BQ6 / 'baseline.txt'!BQ6)</f>
        <v>1</v>
      </c>
      <c r="X32" s="0" t="n">
        <f aca="false">IF(OR('baseline.txt'!BY6 = 0,'baseline.txt'!BY6=-1),"",'PR.txt'!BY6 / 'baseline.txt'!BY6)</f>
        <v>1</v>
      </c>
    </row>
    <row r="33" customFormat="false" ht="15" hidden="false" customHeight="false" outlineLevel="0" collapsed="false">
      <c r="A33" s="0" t="str">
        <f aca="false">'baseline.txt'!A7</f>
        <v>k6_frac_N10_frac_chain_depop50_mem32K_40nm.xml</v>
      </c>
      <c r="B33" s="0" t="str">
        <f aca="false">'baseline.txt'!B7</f>
        <v>diffeq1.v</v>
      </c>
      <c r="C33" s="0" t="n">
        <f aca="false">IF(OR('baseline.txt'!D7 = 0,'baseline.txt'!D7=-1),"",'PR.txt'!D7 / 'baseline.txt'!D7)</f>
        <v>0.897196261682243</v>
      </c>
      <c r="D33" s="0" t="n">
        <f aca="false">IF(OR('baseline.txt'!F7 = 0,'baseline.txt'!F7=-1),"",'PR.txt'!F7 / 'baseline.txt'!F7)</f>
        <v>1.5</v>
      </c>
      <c r="E33" s="0" t="n">
        <f aca="false">IF(OR('baseline.txt'!H7 = 0,'baseline.txt'!H7=-1),"",'PR.txt'!H7 / 'baseline.txt'!H7)</f>
        <v>1</v>
      </c>
      <c r="F33" s="0" t="n">
        <f aca="false">IF(OR('baseline.txt'!I7 = 0,'baseline.txt'!I7=-1),"",'PR.txt'!I7 / 'baseline.txt'!I7)</f>
        <v>1</v>
      </c>
      <c r="G33" s="0" t="n">
        <f aca="false">IF(OR('baseline.txt'!O7 = 0,'baseline.txt'!O7=-1),"",'PR.txt'!O7 / 'baseline.txt'!O7)</f>
        <v>1</v>
      </c>
      <c r="H33" s="0" t="str">
        <f aca="false">IF(OR('baseline.txt'!Q7 = 0,'baseline.txt'!Q7=-1),"",'PR.txt'!Q7 / 'baseline.txt'!Q7)</f>
        <v/>
      </c>
      <c r="I33" s="0" t="n">
        <f aca="false">IF(OR('baseline.txt'!R7 = 0,'baseline.txt'!R7=-1),"",'PR.txt'!R7 / 'baseline.txt'!R7)</f>
        <v>1</v>
      </c>
      <c r="J33" s="0" t="n">
        <f aca="false">IF(OR('baseline.txt'!Z7 = 0,'baseline.txt'!Z7=-1),"",'PR.txt'!Z7 / 'baseline.txt'!Z7)</f>
        <v>1.69637115296279</v>
      </c>
      <c r="K33" s="0" t="n">
        <f aca="false">IF(OR('baseline.txt'!AD7 = 0,'baseline.txt'!AD7=-1),"",'PR.txt'!AD7 / 'baseline.txt'!AD7)</f>
        <v>1</v>
      </c>
      <c r="L33" s="0" t="n">
        <f aca="false">IF(OR('baseline.txt'!AG7 = 0,'baseline.txt'!AG7=-1),"",'PR.txt'!AG7 / 'baseline.txt'!AG7)</f>
        <v>1</v>
      </c>
      <c r="M33" s="0" t="n">
        <f aca="false">IF(OR('baseline.txt'!AJ7 = 0,'baseline.txt'!AJ7=-1),"",'PR.txt'!AJ7 / 'baseline.txt'!AJ7)</f>
        <v>1</v>
      </c>
      <c r="N33" s="0" t="n">
        <f aca="false">IF(OR('baseline.txt'!AM7 = 0,'baseline.txt'!AM7=-1),"",'PR.txt'!AM7 / 'baseline.txt'!AM7)</f>
        <v>0.90625</v>
      </c>
      <c r="O33" s="0" t="n">
        <f aca="false">IF(OR('baseline.txt'!AN7 = 0,'baseline.txt'!AN7=-1),"",'PR.txt'!AN7 / 'baseline.txt'!AN7)</f>
        <v>1</v>
      </c>
      <c r="P33" s="0" t="n">
        <f aca="false">IF(OR('baseline.txt'!AO7 = 0,'baseline.txt'!AO7=-1),"",'PR.txt'!AO7 / 'baseline.txt'!AO7)</f>
        <v>0.846153846153846</v>
      </c>
      <c r="Q33" s="0" t="n">
        <f aca="false">IF(OR('baseline.txt'!AQ7 = 0,'baseline.txt'!AQ7=-1),"",'PR.txt'!AQ7 / 'baseline.txt'!AQ7)</f>
        <v>1</v>
      </c>
      <c r="R33" s="0" t="n">
        <f aca="false">IF(OR('baseline.txt'!AZ7 = 0,'baseline.txt'!AZ7=-1),"",'PR.txt'!AZ7 / 'baseline.txt'!AZ7)</f>
        <v>1</v>
      </c>
      <c r="S33" s="0" t="n">
        <f aca="false">IF(OR('baseline.txt'!BA7 = 0,'baseline.txt'!BA7=-1),"",'PR.txt'!BA7 / 'baseline.txt'!BA7)</f>
        <v>1</v>
      </c>
      <c r="T33" s="0" t="n">
        <f aca="false">IF(OR('baseline.txt'!BG7 = 0,'baseline.txt'!BG7=-1),"",'PR.txt'!BG7 / 'baseline.txt'!BG7)</f>
        <v>0.892488954344624</v>
      </c>
      <c r="U33" s="0" t="n">
        <f aca="false">IF(OR('baseline.txt'!BJ7 = 0,'baseline.txt'!BJ7=-1),"",'PR.txt'!BJ7 / 'baseline.txt'!BJ7)</f>
        <v>1</v>
      </c>
      <c r="V33" s="0" t="n">
        <f aca="false">IF(OR('baseline.txt'!BP7 = 0,'baseline.txt'!BP7=-1),"",'PR.txt'!BP7 / 'baseline.txt'!BP7)</f>
        <v>1</v>
      </c>
      <c r="W33" s="0" t="n">
        <f aca="false">IF(OR('baseline.txt'!BQ7 = 0,'baseline.txt'!BQ7=-1),"",'PR.txt'!BQ7 / 'baseline.txt'!BQ7)</f>
        <v>1</v>
      </c>
      <c r="X33" s="0" t="n">
        <f aca="false">IF(OR('baseline.txt'!BY7 = 0,'baseline.txt'!BY7=-1),"",'PR.txt'!BY7 / 'baseline.txt'!BY7)</f>
        <v>0.82089552238806</v>
      </c>
    </row>
    <row r="34" customFormat="false" ht="15" hidden="false" customHeight="false" outlineLevel="0" collapsed="false">
      <c r="A34" s="0" t="str">
        <f aca="false">'baseline.txt'!A8</f>
        <v>k6_frac_N10_frac_chain_depop50_mem32K_40nm.xml</v>
      </c>
      <c r="B34" s="0" t="str">
        <f aca="false">'baseline.txt'!B8</f>
        <v>diffeq2.v</v>
      </c>
      <c r="C34" s="0" t="n">
        <f aca="false">IF(OR('baseline.txt'!D8 = 0,'baseline.txt'!D8=-1),"",'PR.txt'!D8 / 'baseline.txt'!D8)</f>
        <v>0.888235294117647</v>
      </c>
      <c r="D34" s="0" t="n">
        <f aca="false">IF(OR('baseline.txt'!F8 = 0,'baseline.txt'!F8=-1),"",'PR.txt'!F8 / 'baseline.txt'!F8)</f>
        <v>1.16666666666667</v>
      </c>
      <c r="E34" s="0" t="n">
        <f aca="false">IF(OR('baseline.txt'!H8 = 0,'baseline.txt'!H8=-1),"",'PR.txt'!H8 / 'baseline.txt'!H8)</f>
        <v>1</v>
      </c>
      <c r="F34" s="0" t="n">
        <f aca="false">IF(OR('baseline.txt'!I8 = 0,'baseline.txt'!I8=-1),"",'PR.txt'!I8 / 'baseline.txt'!I8)</f>
        <v>1.06666666666667</v>
      </c>
      <c r="G34" s="0" t="n">
        <f aca="false">IF(OR('baseline.txt'!O8 = 0,'baseline.txt'!O8=-1),"",'PR.txt'!O8 / 'baseline.txt'!O8)</f>
        <v>1</v>
      </c>
      <c r="H34" s="0" t="str">
        <f aca="false">IF(OR('baseline.txt'!Q8 = 0,'baseline.txt'!Q8=-1),"",'PR.txt'!Q8 / 'baseline.txt'!Q8)</f>
        <v/>
      </c>
      <c r="I34" s="0" t="n">
        <f aca="false">IF(OR('baseline.txt'!R8 = 0,'baseline.txt'!R8=-1),"",'PR.txt'!R8 / 'baseline.txt'!R8)</f>
        <v>1</v>
      </c>
      <c r="J34" s="0" t="n">
        <f aca="false">IF(OR('baseline.txt'!Z8 = 0,'baseline.txt'!Z8=-1),"",'PR.txt'!Z8 / 'baseline.txt'!Z8)</f>
        <v>1.40275938189845</v>
      </c>
      <c r="K34" s="0" t="n">
        <f aca="false">IF(OR('baseline.txt'!AD8 = 0,'baseline.txt'!AD8=-1),"",'PR.txt'!AD8 / 'baseline.txt'!AD8)</f>
        <v>1</v>
      </c>
      <c r="L34" s="0" t="n">
        <f aca="false">IF(OR('baseline.txt'!AG8 = 0,'baseline.txt'!AG8=-1),"",'PR.txt'!AG8 / 'baseline.txt'!AG8)</f>
        <v>1</v>
      </c>
      <c r="M34" s="0" t="n">
        <f aca="false">IF(OR('baseline.txt'!AJ8 = 0,'baseline.txt'!AJ8=-1),"",'PR.txt'!AJ8 / 'baseline.txt'!AJ8)</f>
        <v>1</v>
      </c>
      <c r="N34" s="0" t="n">
        <f aca="false">IF(OR('baseline.txt'!AM8 = 0,'baseline.txt'!AM8=-1),"",'PR.txt'!AM8 / 'baseline.txt'!AM8)</f>
        <v>0.679245283018868</v>
      </c>
      <c r="O34" s="0" t="n">
        <f aca="false">IF(OR('baseline.txt'!AN8 = 0,'baseline.txt'!AN8=-1),"",'PR.txt'!AN8 / 'baseline.txt'!AN8)</f>
        <v>1</v>
      </c>
      <c r="P34" s="0" t="n">
        <f aca="false">IF(OR('baseline.txt'!AO8 = 0,'baseline.txt'!AO8=-1),"",'PR.txt'!AO8 / 'baseline.txt'!AO8)</f>
        <v>0.813333333333333</v>
      </c>
      <c r="Q34" s="0" t="n">
        <f aca="false">IF(OR('baseline.txt'!AQ8 = 0,'baseline.txt'!AQ8=-1),"",'PR.txt'!AQ8 / 'baseline.txt'!AQ8)</f>
        <v>1</v>
      </c>
      <c r="R34" s="0" t="n">
        <f aca="false">IF(OR('baseline.txt'!AZ8 = 0,'baseline.txt'!AZ8=-1),"",'PR.txt'!AZ8 / 'baseline.txt'!AZ8)</f>
        <v>1</v>
      </c>
      <c r="S34" s="0" t="n">
        <f aca="false">IF(OR('baseline.txt'!BA8 = 0,'baseline.txt'!BA8=-1),"",'PR.txt'!BA8 / 'baseline.txt'!BA8)</f>
        <v>1</v>
      </c>
      <c r="T34" s="0" t="n">
        <f aca="false">IF(OR('baseline.txt'!BG8 = 0,'baseline.txt'!BG8=-1),"",'PR.txt'!BG8 / 'baseline.txt'!BG8)</f>
        <v>0.970149253731343</v>
      </c>
      <c r="U34" s="0" t="n">
        <f aca="false">IF(OR('baseline.txt'!BJ8 = 0,'baseline.txt'!BJ8=-1),"",'PR.txt'!BJ8 / 'baseline.txt'!BJ8)</f>
        <v>1</v>
      </c>
      <c r="V34" s="0" t="n">
        <f aca="false">IF(OR('baseline.txt'!BP8 = 0,'baseline.txt'!BP8=-1),"",'PR.txt'!BP8 / 'baseline.txt'!BP8)</f>
        <v>1</v>
      </c>
      <c r="W34" s="0" t="n">
        <f aca="false">IF(OR('baseline.txt'!BQ8 = 0,'baseline.txt'!BQ8=-1),"",'PR.txt'!BQ8 / 'baseline.txt'!BQ8)</f>
        <v>1</v>
      </c>
      <c r="X34" s="0" t="n">
        <f aca="false">IF(OR('baseline.txt'!BY8 = 0,'baseline.txt'!BY8=-1),"",'PR.txt'!BY8 / 'baseline.txt'!BY8)</f>
        <v>0.848</v>
      </c>
    </row>
    <row r="35" customFormat="false" ht="15" hidden="false" customHeight="false" outlineLevel="0" collapsed="false">
      <c r="A35" s="0" t="str">
        <f aca="false">'baseline.txt'!A9</f>
        <v>k6_frac_N10_frac_chain_depop50_mem32K_40nm.xml</v>
      </c>
      <c r="B35" s="0" t="str">
        <f aca="false">'baseline.txt'!B9</f>
        <v>LU8PEEng.v</v>
      </c>
      <c r="C35" s="0" t="n">
        <f aca="false">IF(OR('baseline.txt'!D9 = 0,'baseline.txt'!D9=-1),"",'PR.txt'!D9 / 'baseline.txt'!D9)</f>
        <v>0.878401676751969</v>
      </c>
      <c r="D35" s="0" t="n">
        <f aca="false">IF(OR('baseline.txt'!F9 = 0,'baseline.txt'!F9=-1),"",'PR.txt'!F9 / 'baseline.txt'!F9)</f>
        <v>0.446480938416422</v>
      </c>
      <c r="E35" s="0" t="n">
        <f aca="false">IF(OR('baseline.txt'!H9 = 0,'baseline.txt'!H9=-1),"",'PR.txt'!H9 / 'baseline.txt'!H9)</f>
        <v>1.01</v>
      </c>
      <c r="F35" s="0" t="n">
        <f aca="false">IF(OR('baseline.txt'!I9 = 0,'baseline.txt'!I9=-1),"",'PR.txt'!I9 / 'baseline.txt'!I9)</f>
        <v>0.926030778164924</v>
      </c>
      <c r="G35" s="0" t="n">
        <f aca="false">IF(OR('baseline.txt'!O9 = 0,'baseline.txt'!O9=-1),"",'PR.txt'!O9 / 'baseline.txt'!O9)</f>
        <v>1.00543183052689</v>
      </c>
      <c r="H35" s="0" t="n">
        <f aca="false">IF(OR('baseline.txt'!Q9 = 0,'baseline.txt'!Q9=-1),"",'PR.txt'!Q9 / 'baseline.txt'!Q9)</f>
        <v>1</v>
      </c>
      <c r="I35" s="0" t="n">
        <f aca="false">IF(OR('baseline.txt'!R9 = 0,'baseline.txt'!R9=-1),"",'PR.txt'!R9 / 'baseline.txt'!R9)</f>
        <v>1</v>
      </c>
      <c r="J35" s="0" t="n">
        <f aca="false">IF(OR('baseline.txt'!Z9 = 0,'baseline.txt'!Z9=-1),"",'PR.txt'!Z9 / 'baseline.txt'!Z9)</f>
        <v>0.893722306479912</v>
      </c>
      <c r="K35" s="0" t="n">
        <f aca="false">IF(OR('baseline.txt'!AD9 = 0,'baseline.txt'!AD9=-1),"",'PR.txt'!AD9 / 'baseline.txt'!AD9)</f>
        <v>1.000472687524</v>
      </c>
      <c r="L35" s="0" t="n">
        <f aca="false">IF(OR('baseline.txt'!AG9 = 0,'baseline.txt'!AG9=-1),"",'PR.txt'!AG9 / 'baseline.txt'!AG9)</f>
        <v>1.00474158368895</v>
      </c>
      <c r="M35" s="0" t="n">
        <f aca="false">IF(OR('baseline.txt'!AJ9 = 0,'baseline.txt'!AJ9=-1),"",'PR.txt'!AJ9 / 'baseline.txt'!AJ9)</f>
        <v>1.03883136094675</v>
      </c>
      <c r="N35" s="0" t="n">
        <f aca="false">IF(OR('baseline.txt'!AM9 = 0,'baseline.txt'!AM9=-1),"",'PR.txt'!AM9 / 'baseline.txt'!AM9)</f>
        <v>0.937083811710677</v>
      </c>
      <c r="O35" s="0" t="n">
        <f aca="false">IF(OR('baseline.txt'!AN9 = 0,'baseline.txt'!AN9=-1),"",'PR.txt'!AN9 / 'baseline.txt'!AN9)</f>
        <v>0.94996413974267</v>
      </c>
      <c r="P35" s="0" t="n">
        <f aca="false">IF(OR('baseline.txt'!AO9 = 0,'baseline.txt'!AO9=-1),"",'PR.txt'!AO9 / 'baseline.txt'!AO9)</f>
        <v>0.74815737568774</v>
      </c>
      <c r="Q35" s="0" t="n">
        <f aca="false">IF(OR('baseline.txt'!AQ9 = 0,'baseline.txt'!AQ9=-1),"",'PR.txt'!AQ9 / 'baseline.txt'!AQ9)</f>
        <v>1.00872897594209</v>
      </c>
      <c r="R35" s="0" t="n">
        <f aca="false">IF(OR('baseline.txt'!AZ9 = 0,'baseline.txt'!AZ9=-1),"",'PR.txt'!AZ9 / 'baseline.txt'!AZ9)</f>
        <v>0.952380952380952</v>
      </c>
      <c r="S35" s="0" t="n">
        <f aca="false">IF(OR('baseline.txt'!BA9 = 0,'baseline.txt'!BA9=-1),"",'PR.txt'!BA9 / 'baseline.txt'!BA9)</f>
        <v>0.976609767159109</v>
      </c>
      <c r="T35" s="0" t="n">
        <f aca="false">IF(OR('baseline.txt'!BG9 = 0,'baseline.txt'!BG9=-1),"",'PR.txt'!BG9 / 'baseline.txt'!BG9)</f>
        <v>0.870070977917981</v>
      </c>
      <c r="U35" s="0" t="n">
        <f aca="false">IF(OR('baseline.txt'!BJ9 = 0,'baseline.txt'!BJ9=-1),"",'PR.txt'!BJ9 / 'baseline.txt'!BJ9)</f>
        <v>0.970851348946283</v>
      </c>
      <c r="V35" s="0" t="n">
        <f aca="false">IF(OR('baseline.txt'!BP9 = 0,'baseline.txt'!BP9=-1),"",'PR.txt'!BP9 / 'baseline.txt'!BP9)</f>
        <v>1.02208058737072</v>
      </c>
      <c r="W35" s="0" t="n">
        <f aca="false">IF(OR('baseline.txt'!BQ9 = 0,'baseline.txt'!BQ9=-1),"",'PR.txt'!BQ9 / 'baseline.txt'!BQ9)</f>
        <v>1.02208058737072</v>
      </c>
      <c r="X35" s="0" t="n">
        <f aca="false">IF(OR('baseline.txt'!BY9 = 0,'baseline.txt'!BY9=-1),"",'PR.txt'!BY9 / 'baseline.txt'!BY9)</f>
        <v>1.10864864864865</v>
      </c>
    </row>
    <row r="36" customFormat="false" ht="15" hidden="false" customHeight="false" outlineLevel="0" collapsed="false">
      <c r="A36" s="0" t="str">
        <f aca="false">'baseline.txt'!A10</f>
        <v>k6_frac_N10_frac_chain_depop50_mem32K_40nm.xml</v>
      </c>
      <c r="B36" s="0" t="str">
        <f aca="false">'baseline.txt'!B10</f>
        <v>LU32PEEng.v</v>
      </c>
      <c r="C36" s="0" t="n">
        <f aca="false">IF(OR('baseline.txt'!D10 = 0,'baseline.txt'!D10=-1),"",'PR.txt'!D10 / 'baseline.txt'!D10)</f>
        <v>0.832282970808739</v>
      </c>
      <c r="D36" s="0" t="n">
        <f aca="false">IF(OR('baseline.txt'!F10 = 0,'baseline.txt'!F10=-1),"",'PR.txt'!F10 / 'baseline.txt'!F10)</f>
        <v>0.215341049002709</v>
      </c>
      <c r="E36" s="0" t="n">
        <f aca="false">IF(OR('baseline.txt'!H10 = 0,'baseline.txt'!H10=-1),"",'PR.txt'!H10 / 'baseline.txt'!H10)</f>
        <v>0.990196078431373</v>
      </c>
      <c r="F36" s="0" t="n">
        <f aca="false">IF(OR('baseline.txt'!I10 = 0,'baseline.txt'!I10=-1),"",'PR.txt'!I10 / 'baseline.txt'!I10)</f>
        <v>0.858450046685341</v>
      </c>
      <c r="G36" s="0" t="n">
        <f aca="false">IF(OR('baseline.txt'!O10 = 0,'baseline.txt'!O10=-1),"",'PR.txt'!O10 / 'baseline.txt'!O10)</f>
        <v>0.997771765080376</v>
      </c>
      <c r="H36" s="0" t="n">
        <f aca="false">IF(OR('baseline.txt'!Q10 = 0,'baseline.txt'!Q10=-1),"",'PR.txt'!Q10 / 'baseline.txt'!Q10)</f>
        <v>1</v>
      </c>
      <c r="I36" s="0" t="n">
        <f aca="false">IF(OR('baseline.txt'!R10 = 0,'baseline.txt'!R10=-1),"",'PR.txt'!R10 / 'baseline.txt'!R10)</f>
        <v>1</v>
      </c>
      <c r="J36" s="0" t="n">
        <f aca="false">IF(OR('baseline.txt'!Z10 = 0,'baseline.txt'!Z10=-1),"",'PR.txt'!Z10 / 'baseline.txt'!Z10)</f>
        <v>0.996824604864427</v>
      </c>
      <c r="K36" s="0" t="n">
        <f aca="false">IF(OR('baseline.txt'!AD10 = 0,'baseline.txt'!AD10=-1),"",'PR.txt'!AD10 / 'baseline.txt'!AD10)</f>
        <v>1.0008644754615</v>
      </c>
      <c r="L36" s="0" t="n">
        <f aca="false">IF(OR('baseline.txt'!AG10 = 0,'baseline.txt'!AG10=-1),"",'PR.txt'!AG10 / 'baseline.txt'!AG10)</f>
        <v>0.997909823828008</v>
      </c>
      <c r="M36" s="0" t="n">
        <f aca="false">IF(OR('baseline.txt'!AJ10 = 0,'baseline.txt'!AJ10=-1),"",'PR.txt'!AJ10 / 'baseline.txt'!AJ10)</f>
        <v>1</v>
      </c>
      <c r="N36" s="0" t="n">
        <f aca="false">IF(OR('baseline.txt'!AM10 = 0,'baseline.txt'!AM10=-1),"",'PR.txt'!AM10 / 'baseline.txt'!AM10)</f>
        <v>0.9307057537963</v>
      </c>
      <c r="O36" s="0" t="n">
        <f aca="false">IF(OR('baseline.txt'!AN10 = 0,'baseline.txt'!AN10=-1),"",'PR.txt'!AN10 / 'baseline.txt'!AN10)</f>
        <v>0.97575180008471</v>
      </c>
      <c r="P36" s="0" t="n">
        <f aca="false">IF(OR('baseline.txt'!AO10 = 0,'baseline.txt'!AO10=-1),"",'PR.txt'!AO10 / 'baseline.txt'!AO10)</f>
        <v>0.720462065822584</v>
      </c>
      <c r="Q36" s="0" t="n">
        <f aca="false">IF(OR('baseline.txt'!AQ10 = 0,'baseline.txt'!AQ10=-1),"",'PR.txt'!AQ10 / 'baseline.txt'!AQ10)</f>
        <v>1.0413831915958</v>
      </c>
      <c r="R36" s="0" t="n">
        <f aca="false">IF(OR('baseline.txt'!AZ10 = 0,'baseline.txt'!AZ10=-1),"",'PR.txt'!AZ10 / 'baseline.txt'!AZ10)</f>
        <v>1.01204819277108</v>
      </c>
      <c r="S36" s="0" t="n">
        <f aca="false">IF(OR('baseline.txt'!BA10 = 0,'baseline.txt'!BA10=-1),"",'PR.txt'!BA10 / 'baseline.txt'!BA10)</f>
        <v>0.976527788957167</v>
      </c>
      <c r="T36" s="0" t="n">
        <f aca="false">IF(OR('baseline.txt'!BG10 = 0,'baseline.txt'!BG10=-1),"",'PR.txt'!BG10 / 'baseline.txt'!BG10)</f>
        <v>0.871184277213598</v>
      </c>
      <c r="U36" s="0" t="n">
        <f aca="false">IF(OR('baseline.txt'!BJ10 = 0,'baseline.txt'!BJ10=-1),"",'PR.txt'!BJ10 / 'baseline.txt'!BJ10)</f>
        <v>0.98407821777641</v>
      </c>
      <c r="V36" s="0" t="n">
        <f aca="false">IF(OR('baseline.txt'!BP10 = 0,'baseline.txt'!BP10=-1),"",'PR.txt'!BP10 / 'baseline.txt'!BP10)</f>
        <v>1.04344001935284</v>
      </c>
      <c r="W36" s="0" t="n">
        <f aca="false">IF(OR('baseline.txt'!BQ10 = 0,'baseline.txt'!BQ10=-1),"",'PR.txt'!BQ10 / 'baseline.txt'!BQ10)</f>
        <v>1.04344001935284</v>
      </c>
      <c r="X36" s="0" t="n">
        <f aca="false">IF(OR('baseline.txt'!BY10 = 0,'baseline.txt'!BY10=-1),"",'PR.txt'!BY10 / 'baseline.txt'!BY10)</f>
        <v>0.947805880775762</v>
      </c>
    </row>
    <row r="37" customFormat="false" ht="15" hidden="false" customHeight="false" outlineLevel="0" collapsed="false">
      <c r="A37" s="0" t="str">
        <f aca="false">'baseline.txt'!A11</f>
        <v>k6_frac_N10_frac_chain_depop50_mem32K_40nm.xml</v>
      </c>
      <c r="B37" s="0" t="str">
        <f aca="false">'baseline.txt'!B11</f>
        <v>mcml.v</v>
      </c>
      <c r="C37" s="0" t="n">
        <f aca="false">IF(OR('baseline.txt'!D11 = 0,'baseline.txt'!D11=-1),"",'PR.txt'!D11 / 'baseline.txt'!D11)</f>
        <v>0.552629571664754</v>
      </c>
      <c r="D37" s="0" t="n">
        <f aca="false">IF(OR('baseline.txt'!F11 = 0,'baseline.txt'!F11=-1),"",'PR.txt'!F11 / 'baseline.txt'!F11)</f>
        <v>0.655494229804315</v>
      </c>
      <c r="E37" s="0" t="n">
        <f aca="false">IF(OR('baseline.txt'!H11 = 0,'baseline.txt'!H11=-1),"",'PR.txt'!H11 / 'baseline.txt'!H11)</f>
        <v>1.04</v>
      </c>
      <c r="F37" s="0" t="n">
        <f aca="false">IF(OR('baseline.txt'!I11 = 0,'baseline.txt'!I11=-1),"",'PR.txt'!I11 / 'baseline.txt'!I11)</f>
        <v>0.950130207684992</v>
      </c>
      <c r="G37" s="0" t="n">
        <f aca="false">IF(OR('baseline.txt'!O11 = 0,'baseline.txt'!O11=-1),"",'PR.txt'!O11 / 'baseline.txt'!O11)</f>
        <v>0.995392390011891</v>
      </c>
      <c r="H37" s="0" t="n">
        <f aca="false">IF(OR('baseline.txt'!Q11 = 0,'baseline.txt'!Q11=-1),"",'PR.txt'!Q11 / 'baseline.txt'!Q11)</f>
        <v>1</v>
      </c>
      <c r="I37" s="0" t="n">
        <f aca="false">IF(OR('baseline.txt'!R11 = 0,'baseline.txt'!R11=-1),"",'PR.txt'!R11 / 'baseline.txt'!R11)</f>
        <v>1</v>
      </c>
      <c r="J37" s="0" t="n">
        <f aca="false">IF(OR('baseline.txt'!Z11 = 0,'baseline.txt'!Z11=-1),"",'PR.txt'!Z11 / 'baseline.txt'!Z11)</f>
        <v>0.994240042786243</v>
      </c>
      <c r="K37" s="0" t="n">
        <f aca="false">IF(OR('baseline.txt'!AD11 = 0,'baseline.txt'!AD11=-1),"",'PR.txt'!AD11 / 'baseline.txt'!AD11)</f>
        <v>1.0007458242862</v>
      </c>
      <c r="L37" s="0" t="n">
        <f aca="false">IF(OR('baseline.txt'!AG11 = 0,'baseline.txt'!AG11=-1),"",'PR.txt'!AG11 / 'baseline.txt'!AG11)</f>
        <v>1.04181583846484</v>
      </c>
      <c r="M37" s="0" t="n">
        <f aca="false">IF(OR('baseline.txt'!AJ11 = 0,'baseline.txt'!AJ11=-1),"",'PR.txt'!AJ11 / 'baseline.txt'!AJ11)</f>
        <v>1</v>
      </c>
      <c r="N37" s="0" t="n">
        <f aca="false">IF(OR('baseline.txt'!AM11 = 0,'baseline.txt'!AM11=-1),"",'PR.txt'!AM11 / 'baseline.txt'!AM11)</f>
        <v>1.09574233399515</v>
      </c>
      <c r="O37" s="0" t="n">
        <f aca="false">IF(OR('baseline.txt'!AN11 = 0,'baseline.txt'!AN11=-1),"",'PR.txt'!AN11 / 'baseline.txt'!AN11)</f>
        <v>1.02586042711522</v>
      </c>
      <c r="P37" s="0" t="n">
        <f aca="false">IF(OR('baseline.txt'!AO11 = 0,'baseline.txt'!AO11=-1),"",'PR.txt'!AO11 / 'baseline.txt'!AO11)</f>
        <v>0.729290805000584</v>
      </c>
      <c r="Q37" s="0" t="n">
        <f aca="false">IF(OR('baseline.txt'!AQ11 = 0,'baseline.txt'!AQ11=-1),"",'PR.txt'!AQ11 / 'baseline.txt'!AQ11)</f>
        <v>1.0315913667894</v>
      </c>
      <c r="R37" s="0" t="n">
        <f aca="false">IF(OR('baseline.txt'!AZ11 = 0,'baseline.txt'!AZ11=-1),"",'PR.txt'!AZ11 / 'baseline.txt'!AZ11)</f>
        <v>1.06849315068493</v>
      </c>
      <c r="S37" s="0" t="n">
        <f aca="false">IF(OR('baseline.txt'!BA11 = 0,'baseline.txt'!BA11=-1),"",'PR.txt'!BA11 / 'baseline.txt'!BA11)</f>
        <v>1.00336840358058</v>
      </c>
      <c r="T37" s="0" t="n">
        <f aca="false">IF(OR('baseline.txt'!BG11 = 0,'baseline.txt'!BG11=-1),"",'PR.txt'!BG11 / 'baseline.txt'!BG11)</f>
        <v>0.155768908650698</v>
      </c>
      <c r="U37" s="0" t="n">
        <f aca="false">IF(OR('baseline.txt'!BJ11 = 0,'baseline.txt'!BJ11=-1),"",'PR.txt'!BJ11 / 'baseline.txt'!BJ11)</f>
        <v>1.01379538274605</v>
      </c>
      <c r="V37" s="0" t="n">
        <f aca="false">IF(OR('baseline.txt'!BP11 = 0,'baseline.txt'!BP11=-1),"",'PR.txt'!BP11 / 'baseline.txt'!BP11)</f>
        <v>1.00003512428142</v>
      </c>
      <c r="W37" s="0" t="n">
        <f aca="false">IF(OR('baseline.txt'!BQ11 = 0,'baseline.txt'!BQ11=-1),"",'PR.txt'!BQ11 / 'baseline.txt'!BQ11)</f>
        <v>1.00003512428142</v>
      </c>
      <c r="X37" s="0" t="n">
        <f aca="false">IF(OR('baseline.txt'!BY11 = 0,'baseline.txt'!BY11=-1),"",'PR.txt'!BY11 / 'baseline.txt'!BY11)</f>
        <v>1.01426282051282</v>
      </c>
    </row>
    <row r="38" customFormat="false" ht="15" hidden="false" customHeight="false" outlineLevel="0" collapsed="false">
      <c r="A38" s="0" t="str">
        <f aca="false">'baseline.txt'!A12</f>
        <v>k6_frac_N10_frac_chain_depop50_mem32K_40nm.xml</v>
      </c>
      <c r="B38" s="0" t="str">
        <f aca="false">'baseline.txt'!B12</f>
        <v>mkDelayWorker32B.v</v>
      </c>
      <c r="C38" s="0" t="n">
        <f aca="false">IF(OR('baseline.txt'!D12 = 0,'baseline.txt'!D12=-1),"",'PR.txt'!D12 / 'baseline.txt'!D12)</f>
        <v>0.949647287764534</v>
      </c>
      <c r="D38" s="0" t="n">
        <f aca="false">IF(OR('baseline.txt'!F12 = 0,'baseline.txt'!F12=-1),"",'PR.txt'!F12 / 'baseline.txt'!F12)</f>
        <v>0.863945578231293</v>
      </c>
      <c r="E38" s="0" t="n">
        <f aca="false">IF(OR('baseline.txt'!H12 = 0,'baseline.txt'!H12=-1),"",'PR.txt'!H12 / 'baseline.txt'!H12)</f>
        <v>1</v>
      </c>
      <c r="F38" s="0" t="n">
        <f aca="false">IF(OR('baseline.txt'!I12 = 0,'baseline.txt'!I12=-1),"",'PR.txt'!I12 / 'baseline.txt'!I12)</f>
        <v>0.887111947318909</v>
      </c>
      <c r="G38" s="0" t="n">
        <f aca="false">IF(OR('baseline.txt'!O12 = 0,'baseline.txt'!O12=-1),"",'PR.txt'!O12 / 'baseline.txt'!O12)</f>
        <v>1</v>
      </c>
      <c r="H38" s="0" t="n">
        <f aca="false">IF(OR('baseline.txt'!Q12 = 0,'baseline.txt'!Q12=-1),"",'PR.txt'!Q12 / 'baseline.txt'!Q12)</f>
        <v>1</v>
      </c>
      <c r="I38" s="0" t="str">
        <f aca="false">IF(OR('baseline.txt'!R12 = 0,'baseline.txt'!R12=-1),"",'PR.txt'!R12 / 'baseline.txt'!R12)</f>
        <v/>
      </c>
      <c r="J38" s="0" t="n">
        <f aca="false">IF(OR('baseline.txt'!Z12 = 0,'baseline.txt'!Z12=-1),"",'PR.txt'!Z12 / 'baseline.txt'!Z12)</f>
        <v>0.994591688618892</v>
      </c>
      <c r="K38" s="0" t="n">
        <f aca="false">IF(OR('baseline.txt'!AD12 = 0,'baseline.txt'!AD12=-1),"",'PR.txt'!AD12 / 'baseline.txt'!AD12)</f>
        <v>1</v>
      </c>
      <c r="L38" s="0" t="n">
        <f aca="false">IF(OR('baseline.txt'!AG12 = 0,'baseline.txt'!AG12=-1),"",'PR.txt'!AG12 / 'baseline.txt'!AG12)</f>
        <v>1</v>
      </c>
      <c r="M38" s="0" t="n">
        <f aca="false">IF(OR('baseline.txt'!AJ12 = 0,'baseline.txt'!AJ12=-1),"",'PR.txt'!AJ12 / 'baseline.txt'!AJ12)</f>
        <v>1</v>
      </c>
      <c r="N38" s="0" t="n">
        <f aca="false">IF(OR('baseline.txt'!AM12 = 0,'baseline.txt'!AM12=-1),"",'PR.txt'!AM12 / 'baseline.txt'!AM12)</f>
        <v>0.802816901408451</v>
      </c>
      <c r="O38" s="0" t="n">
        <f aca="false">IF(OR('baseline.txt'!AN12 = 0,'baseline.txt'!AN12=-1),"",'PR.txt'!AN12 / 'baseline.txt'!AN12)</f>
        <v>1</v>
      </c>
      <c r="P38" s="0" t="n">
        <f aca="false">IF(OR('baseline.txt'!AO12 = 0,'baseline.txt'!AO12=-1),"",'PR.txt'!AO12 / 'baseline.txt'!AO12)</f>
        <v>0.928097345132744</v>
      </c>
      <c r="Q38" s="0" t="n">
        <f aca="false">IF(OR('baseline.txt'!AQ12 = 0,'baseline.txt'!AQ12=-1),"",'PR.txt'!AQ12 / 'baseline.txt'!AQ12)</f>
        <v>1</v>
      </c>
      <c r="R38" s="0" t="n">
        <f aca="false">IF(OR('baseline.txt'!AZ12 = 0,'baseline.txt'!AZ12=-1),"",'PR.txt'!AZ12 / 'baseline.txt'!AZ12)</f>
        <v>1</v>
      </c>
      <c r="S38" s="0" t="n">
        <f aca="false">IF(OR('baseline.txt'!BA12 = 0,'baseline.txt'!BA12=-1),"",'PR.txt'!BA12 / 'baseline.txt'!BA12)</f>
        <v>1</v>
      </c>
      <c r="T38" s="0" t="n">
        <f aca="false">IF(OR('baseline.txt'!BG12 = 0,'baseline.txt'!BG12=-1),"",'PR.txt'!BG12 / 'baseline.txt'!BG12)</f>
        <v>0.903479701739851</v>
      </c>
      <c r="U38" s="0" t="n">
        <f aca="false">IF(OR('baseline.txt'!BJ12 = 0,'baseline.txt'!BJ12=-1),"",'PR.txt'!BJ12 / 'baseline.txt'!BJ12)</f>
        <v>1</v>
      </c>
      <c r="V38" s="0" t="n">
        <f aca="false">IF(OR('baseline.txt'!BP12 = 0,'baseline.txt'!BP12=-1),"",'PR.txt'!BP12 / 'baseline.txt'!BP12)</f>
        <v>1</v>
      </c>
      <c r="W38" s="0" t="n">
        <f aca="false">IF(OR('baseline.txt'!BQ12 = 0,'baseline.txt'!BQ12=-1),"",'PR.txt'!BQ12 / 'baseline.txt'!BQ12)</f>
        <v>1</v>
      </c>
      <c r="X38" s="0" t="n">
        <f aca="false">IF(OR('baseline.txt'!BY12 = 0,'baseline.txt'!BY12=-1),"",'PR.txt'!BY12 / 'baseline.txt'!BY12)</f>
        <v>0.755656108597285</v>
      </c>
    </row>
    <row r="39" customFormat="false" ht="15" hidden="false" customHeight="false" outlineLevel="0" collapsed="false">
      <c r="A39" s="0" t="str">
        <f aca="false">'baseline.txt'!A13</f>
        <v>k6_frac_N10_frac_chain_depop50_mem32K_40nm.xml</v>
      </c>
      <c r="B39" s="0" t="str">
        <f aca="false">'baseline.txt'!B13</f>
        <v>mkPktMerge.v</v>
      </c>
      <c r="C39" s="0" t="n">
        <f aca="false">IF(OR('baseline.txt'!D13 = 0,'baseline.txt'!D13=-1),"",'PR.txt'!D13 / 'baseline.txt'!D13)</f>
        <v>0.957803992740472</v>
      </c>
      <c r="D39" s="0" t="n">
        <f aca="false">IF(OR('baseline.txt'!F13 = 0,'baseline.txt'!F13=-1),"",'PR.txt'!F13 / 'baseline.txt'!F13)</f>
        <v>0.84</v>
      </c>
      <c r="E39" s="0" t="n">
        <f aca="false">IF(OR('baseline.txt'!H13 = 0,'baseline.txt'!H13=-1),"",'PR.txt'!H13 / 'baseline.txt'!H13)</f>
        <v>1</v>
      </c>
      <c r="F39" s="0" t="n">
        <f aca="false">IF(OR('baseline.txt'!I13 = 0,'baseline.txt'!I13=-1),"",'PR.txt'!I13 / 'baseline.txt'!I13)</f>
        <v>0.789473684210526</v>
      </c>
      <c r="G39" s="0" t="n">
        <f aca="false">IF(OR('baseline.txt'!O13 = 0,'baseline.txt'!O13=-1),"",'PR.txt'!O13 / 'baseline.txt'!O13)</f>
        <v>1</v>
      </c>
      <c r="H39" s="0" t="n">
        <f aca="false">IF(OR('baseline.txt'!Q13 = 0,'baseline.txt'!Q13=-1),"",'PR.txt'!Q13 / 'baseline.txt'!Q13)</f>
        <v>1</v>
      </c>
      <c r="I39" s="0" t="str">
        <f aca="false">IF(OR('baseline.txt'!R13 = 0,'baseline.txt'!R13=-1),"",'PR.txt'!R13 / 'baseline.txt'!R13)</f>
        <v/>
      </c>
      <c r="J39" s="0" t="n">
        <f aca="false">IF(OR('baseline.txt'!Z13 = 0,'baseline.txt'!Z13=-1),"",'PR.txt'!Z13 / 'baseline.txt'!Z13)</f>
        <v>0.985250543227761</v>
      </c>
      <c r="K39" s="0" t="n">
        <f aca="false">IF(OR('baseline.txt'!AD13 = 0,'baseline.txt'!AD13=-1),"",'PR.txt'!AD13 / 'baseline.txt'!AD13)</f>
        <v>1</v>
      </c>
      <c r="L39" s="0" t="n">
        <f aca="false">IF(OR('baseline.txt'!AG13 = 0,'baseline.txt'!AG13=-1),"",'PR.txt'!AG13 / 'baseline.txt'!AG13)</f>
        <v>1</v>
      </c>
      <c r="M39" s="0" t="n">
        <f aca="false">IF(OR('baseline.txt'!AJ13 = 0,'baseline.txt'!AJ13=-1),"",'PR.txt'!AJ13 / 'baseline.txt'!AJ13)</f>
        <v>1</v>
      </c>
      <c r="N39" s="0" t="n">
        <f aca="false">IF(OR('baseline.txt'!AM13 = 0,'baseline.txt'!AM13=-1),"",'PR.txt'!AM13 / 'baseline.txt'!AM13)</f>
        <v>0.72</v>
      </c>
      <c r="O39" s="0" t="n">
        <f aca="false">IF(OR('baseline.txt'!AN13 = 0,'baseline.txt'!AN13=-1),"",'PR.txt'!AN13 / 'baseline.txt'!AN13)</f>
        <v>1</v>
      </c>
      <c r="P39" s="0" t="n">
        <f aca="false">IF(OR('baseline.txt'!AO13 = 0,'baseline.txt'!AO13=-1),"",'PR.txt'!AO13 / 'baseline.txt'!AO13)</f>
        <v>0.953020134228188</v>
      </c>
      <c r="Q39" s="0" t="n">
        <f aca="false">IF(OR('baseline.txt'!AQ13 = 0,'baseline.txt'!AQ13=-1),"",'PR.txt'!AQ13 / 'baseline.txt'!AQ13)</f>
        <v>1</v>
      </c>
      <c r="R39" s="0" t="n">
        <f aca="false">IF(OR('baseline.txt'!AZ13 = 0,'baseline.txt'!AZ13=-1),"",'PR.txt'!AZ13 / 'baseline.txt'!AZ13)</f>
        <v>1</v>
      </c>
      <c r="S39" s="0" t="n">
        <f aca="false">IF(OR('baseline.txt'!BA13 = 0,'baseline.txt'!BA13=-1),"",'PR.txt'!BA13 / 'baseline.txt'!BA13)</f>
        <v>1</v>
      </c>
      <c r="T39" s="0" t="n">
        <f aca="false">IF(OR('baseline.txt'!BG13 = 0,'baseline.txt'!BG13=-1),"",'PR.txt'!BG13 / 'baseline.txt'!BG13)</f>
        <v>1.05368289637953</v>
      </c>
      <c r="U39" s="0" t="n">
        <f aca="false">IF(OR('baseline.txt'!BJ13 = 0,'baseline.txt'!BJ13=-1),"",'PR.txt'!BJ13 / 'baseline.txt'!BJ13)</f>
        <v>1</v>
      </c>
      <c r="V39" s="0" t="n">
        <f aca="false">IF(OR('baseline.txt'!BP13 = 0,'baseline.txt'!BP13=-1),"",'PR.txt'!BP13 / 'baseline.txt'!BP13)</f>
        <v>1</v>
      </c>
      <c r="W39" s="0" t="n">
        <f aca="false">IF(OR('baseline.txt'!BQ13 = 0,'baseline.txt'!BQ13=-1),"",'PR.txt'!BQ13 / 'baseline.txt'!BQ13)</f>
        <v>1</v>
      </c>
      <c r="X39" s="0" t="n">
        <f aca="false">IF(OR('baseline.txt'!BY13 = 0,'baseline.txt'!BY13=-1),"",'PR.txt'!BY13 / 'baseline.txt'!BY13)</f>
        <v>0.822222222222222</v>
      </c>
    </row>
    <row r="40" customFormat="false" ht="15" hidden="false" customHeight="false" outlineLevel="0" collapsed="false">
      <c r="A40" s="0" t="str">
        <f aca="false">'baseline.txt'!A14</f>
        <v>k6_frac_N10_frac_chain_depop50_mem32K_40nm.xml</v>
      </c>
      <c r="B40" s="0" t="str">
        <f aca="false">'baseline.txt'!B14</f>
        <v>mkSMAdapter4B.v</v>
      </c>
      <c r="C40" s="0" t="n">
        <f aca="false">IF(OR('baseline.txt'!D14 = 0,'baseline.txt'!D14=-1),"",'PR.txt'!D14 / 'baseline.txt'!D14)</f>
        <v>1.11053689348263</v>
      </c>
      <c r="D40" s="0" t="n">
        <f aca="false">IF(OR('baseline.txt'!F14 = 0,'baseline.txt'!F14=-1),"",'PR.txt'!F14 / 'baseline.txt'!F14)</f>
        <v>1</v>
      </c>
      <c r="E40" s="0" t="n">
        <f aca="false">IF(OR('baseline.txt'!H14 = 0,'baseline.txt'!H14=-1),"",'PR.txt'!H14 / 'baseline.txt'!H14)</f>
        <v>1</v>
      </c>
      <c r="F40" s="0" t="n">
        <f aca="false">IF(OR('baseline.txt'!I14 = 0,'baseline.txt'!I14=-1),"",'PR.txt'!I14 / 'baseline.txt'!I14)</f>
        <v>0.809968847352025</v>
      </c>
      <c r="G40" s="0" t="n">
        <f aca="false">IF(OR('baseline.txt'!O14 = 0,'baseline.txt'!O14=-1),"",'PR.txt'!O14 / 'baseline.txt'!O14)</f>
        <v>0.988023952095808</v>
      </c>
      <c r="H40" s="0" t="n">
        <f aca="false">IF(OR('baseline.txt'!Q14 = 0,'baseline.txt'!Q14=-1),"",'PR.txt'!Q14 / 'baseline.txt'!Q14)</f>
        <v>1</v>
      </c>
      <c r="I40" s="0" t="str">
        <f aca="false">IF(OR('baseline.txt'!R14 = 0,'baseline.txt'!R14=-1),"",'PR.txt'!R14 / 'baseline.txt'!R14)</f>
        <v/>
      </c>
      <c r="J40" s="0" t="n">
        <f aca="false">IF(OR('baseline.txt'!Z14 = 0,'baseline.txt'!Z14=-1),"",'PR.txt'!Z14 / 'baseline.txt'!Z14)</f>
        <v>1.26688430932463</v>
      </c>
      <c r="K40" s="0" t="n">
        <f aca="false">IF(OR('baseline.txt'!AD14 = 0,'baseline.txt'!AD14=-1),"",'PR.txt'!AD14 / 'baseline.txt'!AD14)</f>
        <v>0.977910238429172</v>
      </c>
      <c r="L40" s="0" t="n">
        <f aca="false">IF(OR('baseline.txt'!AG14 = 0,'baseline.txt'!AG14=-1),"",'PR.txt'!AG14 / 'baseline.txt'!AG14)</f>
        <v>0.996491228070175</v>
      </c>
      <c r="M40" s="0" t="n">
        <f aca="false">IF(OR('baseline.txt'!AJ14 = 0,'baseline.txt'!AJ14=-1),"",'PR.txt'!AJ14 / 'baseline.txt'!AJ14)</f>
        <v>1</v>
      </c>
      <c r="N40" s="0" t="n">
        <f aca="false">IF(OR('baseline.txt'!AM14 = 0,'baseline.txt'!AM14=-1),"",'PR.txt'!AM14 / 'baseline.txt'!AM14)</f>
        <v>0.848375451263538</v>
      </c>
      <c r="O40" s="0" t="n">
        <f aca="false">IF(OR('baseline.txt'!AN14 = 0,'baseline.txt'!AN14=-1),"",'PR.txt'!AN14 / 'baseline.txt'!AN14)</f>
        <v>1.06085818453772</v>
      </c>
      <c r="P40" s="0" t="n">
        <f aca="false">IF(OR('baseline.txt'!AO14 = 0,'baseline.txt'!AO14=-1),"",'PR.txt'!AO14 / 'baseline.txt'!AO14)</f>
        <v>0.993865030674847</v>
      </c>
      <c r="Q40" s="0" t="n">
        <f aca="false">IF(OR('baseline.txt'!AQ14 = 0,'baseline.txt'!AQ14=-1),"",'PR.txt'!AQ14 / 'baseline.txt'!AQ14)</f>
        <v>0.959824025943059</v>
      </c>
      <c r="R40" s="0" t="n">
        <f aca="false">IF(OR('baseline.txt'!AZ14 = 0,'baseline.txt'!AZ14=-1),"",'PR.txt'!AZ14 / 'baseline.txt'!AZ14)</f>
        <v>1</v>
      </c>
      <c r="S40" s="0" t="n">
        <f aca="false">IF(OR('baseline.txt'!BA14 = 0,'baseline.txt'!BA14=-1),"",'PR.txt'!BA14 / 'baseline.txt'!BA14)</f>
        <v>1.08849180017063</v>
      </c>
      <c r="T40" s="0" t="n">
        <f aca="false">IF(OR('baseline.txt'!BG14 = 0,'baseline.txt'!BG14=-1),"",'PR.txt'!BG14 / 'baseline.txt'!BG14)</f>
        <v>1.22201834862385</v>
      </c>
      <c r="U40" s="0" t="n">
        <f aca="false">IF(OR('baseline.txt'!BJ14 = 0,'baseline.txt'!BJ14=-1),"",'PR.txt'!BJ14 / 'baseline.txt'!BJ14)</f>
        <v>1.06517473617224</v>
      </c>
      <c r="V40" s="0" t="n">
        <f aca="false">IF(OR('baseline.txt'!BP14 = 0,'baseline.txt'!BP14=-1),"",'PR.txt'!BP14 / 'baseline.txt'!BP14)</f>
        <v>0.93229293985452</v>
      </c>
      <c r="W40" s="0" t="n">
        <f aca="false">IF(OR('baseline.txt'!BQ14 = 0,'baseline.txt'!BQ14=-1),"",'PR.txt'!BQ14 / 'baseline.txt'!BQ14)</f>
        <v>0.93229293985452</v>
      </c>
      <c r="X40" s="0" t="n">
        <f aca="false">IF(OR('baseline.txt'!BY14 = 0,'baseline.txt'!BY14=-1),"",'PR.txt'!BY14 / 'baseline.txt'!BY14)</f>
        <v>1.55696202531646</v>
      </c>
    </row>
    <row r="41" customFormat="false" ht="15" hidden="false" customHeight="false" outlineLevel="0" collapsed="false">
      <c r="A41" s="0" t="str">
        <f aca="false">'baseline.txt'!A15</f>
        <v>k6_frac_N10_frac_chain_depop50_mem32K_40nm.xml</v>
      </c>
      <c r="B41" s="0" t="str">
        <f aca="false">'baseline.txt'!B15</f>
        <v>or1200.v</v>
      </c>
      <c r="C41" s="0" t="n">
        <f aca="false">IF(OR('baseline.txt'!D15 = 0,'baseline.txt'!D15=-1),"",'PR.txt'!D15 / 'baseline.txt'!D15)</f>
        <v>0.896544857114408</v>
      </c>
      <c r="D41" s="0" t="n">
        <f aca="false">IF(OR('baseline.txt'!F15 = 0,'baseline.txt'!F15=-1),"",'PR.txt'!F15 / 'baseline.txt'!F15)</f>
        <v>0.723214285714286</v>
      </c>
      <c r="E41" s="0" t="n">
        <f aca="false">IF(OR('baseline.txt'!H15 = 0,'baseline.txt'!H15=-1),"",'PR.txt'!H15 / 'baseline.txt'!H15)</f>
        <v>1</v>
      </c>
      <c r="F41" s="0" t="n">
        <f aca="false">IF(OR('baseline.txt'!I15 = 0,'baseline.txt'!I15=-1),"",'PR.txt'!I15 / 'baseline.txt'!I15)</f>
        <v>0.880829015544041</v>
      </c>
      <c r="G41" s="0" t="n">
        <f aca="false">IF(OR('baseline.txt'!O15 = 0,'baseline.txt'!O15=-1),"",'PR.txt'!O15 / 'baseline.txt'!O15)</f>
        <v>1.01485148514851</v>
      </c>
      <c r="H41" s="0" t="n">
        <f aca="false">IF(OR('baseline.txt'!Q15 = 0,'baseline.txt'!Q15=-1),"",'PR.txt'!Q15 / 'baseline.txt'!Q15)</f>
        <v>1</v>
      </c>
      <c r="I41" s="0" t="n">
        <f aca="false">IF(OR('baseline.txt'!R15 = 0,'baseline.txt'!R15=-1),"",'PR.txt'!R15 / 'baseline.txt'!R15)</f>
        <v>1</v>
      </c>
      <c r="J41" s="0" t="n">
        <f aca="false">IF(OR('baseline.txt'!Z15 = 0,'baseline.txt'!Z15=-1),"",'PR.txt'!Z15 / 'baseline.txt'!Z15)</f>
        <v>0.757607523661196</v>
      </c>
      <c r="K41" s="0" t="n">
        <f aca="false">IF(OR('baseline.txt'!AD15 = 0,'baseline.txt'!AD15=-1),"",'PR.txt'!AD15 / 'baseline.txt'!AD15)</f>
        <v>1.005317970308</v>
      </c>
      <c r="L41" s="0" t="n">
        <f aca="false">IF(OR('baseline.txt'!AG15 = 0,'baseline.txt'!AG15=-1),"",'PR.txt'!AG15 / 'baseline.txt'!AG15)</f>
        <v>1.0030487804878</v>
      </c>
      <c r="M41" s="0" t="n">
        <f aca="false">IF(OR('baseline.txt'!AJ15 = 0,'baseline.txt'!AJ15=-1),"",'PR.txt'!AJ15 / 'baseline.txt'!AJ15)</f>
        <v>1</v>
      </c>
      <c r="N41" s="0" t="n">
        <f aca="false">IF(OR('baseline.txt'!AM15 = 0,'baseline.txt'!AM15=-1),"",'PR.txt'!AM15 / 'baseline.txt'!AM15)</f>
        <v>0.919034090909091</v>
      </c>
      <c r="O41" s="0" t="n">
        <f aca="false">IF(OR('baseline.txt'!AN15 = 0,'baseline.txt'!AN15=-1),"",'PR.txt'!AN15 / 'baseline.txt'!AN15)</f>
        <v>1.0051496727466</v>
      </c>
      <c r="P41" s="0" t="n">
        <f aca="false">IF(OR('baseline.txt'!AO15 = 0,'baseline.txt'!AO15=-1),"",'PR.txt'!AO15 / 'baseline.txt'!AO15)</f>
        <v>0.859898477157361</v>
      </c>
      <c r="Q41" s="0" t="n">
        <f aca="false">IF(OR('baseline.txt'!AQ15 = 0,'baseline.txt'!AQ15=-1),"",'PR.txt'!AQ15 / 'baseline.txt'!AQ15)</f>
        <v>0.974697042319666</v>
      </c>
      <c r="R41" s="0" t="n">
        <f aca="false">IF(OR('baseline.txt'!AZ15 = 0,'baseline.txt'!AZ15=-1),"",'PR.txt'!AZ15 / 'baseline.txt'!AZ15)</f>
        <v>0.982758620689655</v>
      </c>
      <c r="S41" s="0" t="n">
        <f aca="false">IF(OR('baseline.txt'!BA15 = 0,'baseline.txt'!BA15=-1),"",'PR.txt'!BA15 / 'baseline.txt'!BA15)</f>
        <v>1.03854290380048</v>
      </c>
      <c r="T41" s="0" t="n">
        <f aca="false">IF(OR('baseline.txt'!BG15 = 0,'baseline.txt'!BG15=-1),"",'PR.txt'!BG15 / 'baseline.txt'!BG15)</f>
        <v>0.899858956276446</v>
      </c>
      <c r="U41" s="0" t="n">
        <f aca="false">IF(OR('baseline.txt'!BJ15 = 0,'baseline.txt'!BJ15=-1),"",'PR.txt'!BJ15 / 'baseline.txt'!BJ15)</f>
        <v>1.02659993138106</v>
      </c>
      <c r="V41" s="0" t="n">
        <f aca="false">IF(OR('baseline.txt'!BP15 = 0,'baseline.txt'!BP15=-1),"",'PR.txt'!BP15 / 'baseline.txt'!BP15)</f>
        <v>1.00308585329486</v>
      </c>
      <c r="W41" s="0" t="n">
        <f aca="false">IF(OR('baseline.txt'!BQ15 = 0,'baseline.txt'!BQ15=-1),"",'PR.txt'!BQ15 / 'baseline.txt'!BQ15)</f>
        <v>1.00308585329486</v>
      </c>
      <c r="X41" s="0" t="n">
        <f aca="false">IF(OR('baseline.txt'!BY15 = 0,'baseline.txt'!BY15=-1),"",'PR.txt'!BY15 / 'baseline.txt'!BY15)</f>
        <v>0.980676328502415</v>
      </c>
    </row>
    <row r="42" customFormat="false" ht="15" hidden="false" customHeight="false" outlineLevel="0" collapsed="false">
      <c r="A42" s="0" t="str">
        <f aca="false">'baseline.txt'!A16</f>
        <v>k6_frac_N10_frac_chain_depop50_mem32K_40nm.xml</v>
      </c>
      <c r="B42" s="0" t="str">
        <f aca="false">'baseline.txt'!B16</f>
        <v>raygentop.v</v>
      </c>
      <c r="C42" s="0" t="n">
        <f aca="false">IF(OR('baseline.txt'!D16 = 0,'baseline.txt'!D16=-1),"",'PR.txt'!D16 / 'baseline.txt'!D16)</f>
        <v>0.783612233121754</v>
      </c>
      <c r="D42" s="0" t="n">
        <f aca="false">IF(OR('baseline.txt'!F16 = 0,'baseline.txt'!F16=-1),"",'PR.txt'!F16 / 'baseline.txt'!F16)</f>
        <v>0.846153846153846</v>
      </c>
      <c r="E42" s="0" t="n">
        <f aca="false">IF(OR('baseline.txt'!H16 = 0,'baseline.txt'!H16=-1),"",'PR.txt'!H16 / 'baseline.txt'!H16)</f>
        <v>1</v>
      </c>
      <c r="F42" s="0" t="n">
        <f aca="false">IF(OR('baseline.txt'!I16 = 0,'baseline.txt'!I16=-1),"",'PR.txt'!I16 / 'baseline.txt'!I16)</f>
        <v>0.849056603773585</v>
      </c>
      <c r="G42" s="0" t="n">
        <f aca="false">IF(OR('baseline.txt'!O16 = 0,'baseline.txt'!O16=-1),"",'PR.txt'!O16 / 'baseline.txt'!O16)</f>
        <v>1</v>
      </c>
      <c r="H42" s="0" t="str">
        <f aca="false">IF(OR('baseline.txt'!Q16 = 0,'baseline.txt'!Q16=-1),"",'PR.txt'!Q16 / 'baseline.txt'!Q16)</f>
        <v/>
      </c>
      <c r="I42" s="0" t="n">
        <f aca="false">IF(OR('baseline.txt'!R16 = 0,'baseline.txt'!R16=-1),"",'PR.txt'!R16 / 'baseline.txt'!R16)</f>
        <v>1</v>
      </c>
      <c r="J42" s="0" t="n">
        <f aca="false">IF(OR('baseline.txt'!Z16 = 0,'baseline.txt'!Z16=-1),"",'PR.txt'!Z16 / 'baseline.txt'!Z16)</f>
        <v>1.21924053930828</v>
      </c>
      <c r="K42" s="0" t="n">
        <f aca="false">IF(OR('baseline.txt'!AD16 = 0,'baseline.txt'!AD16=-1),"",'PR.txt'!AD16 / 'baseline.txt'!AD16)</f>
        <v>1</v>
      </c>
      <c r="L42" s="0" t="n">
        <f aca="false">IF(OR('baseline.txt'!AG16 = 0,'baseline.txt'!AG16=-1),"",'PR.txt'!AG16 / 'baseline.txt'!AG16)</f>
        <v>1</v>
      </c>
      <c r="M42" s="0" t="n">
        <f aca="false">IF(OR('baseline.txt'!AJ16 = 0,'baseline.txt'!AJ16=-1),"",'PR.txt'!AJ16 / 'baseline.txt'!AJ16)</f>
        <v>1</v>
      </c>
      <c r="N42" s="0" t="n">
        <f aca="false">IF(OR('baseline.txt'!AM16 = 0,'baseline.txt'!AM16=-1),"",'PR.txt'!AM16 / 'baseline.txt'!AM16)</f>
        <v>0.858778625954198</v>
      </c>
      <c r="O42" s="0" t="n">
        <f aca="false">IF(OR('baseline.txt'!AN16 = 0,'baseline.txt'!AN16=-1),"",'PR.txt'!AN16 / 'baseline.txt'!AN16)</f>
        <v>0.980578966654452</v>
      </c>
      <c r="P42" s="0" t="n">
        <f aca="false">IF(OR('baseline.txt'!AO16 = 0,'baseline.txt'!AO16=-1),"",'PR.txt'!AO16 / 'baseline.txt'!AO16)</f>
        <v>1.03139013452915</v>
      </c>
      <c r="Q42" s="0" t="n">
        <f aca="false">IF(OR('baseline.txt'!AQ16 = 0,'baseline.txt'!AQ16=-1),"",'PR.txt'!AQ16 / 'baseline.txt'!AQ16)</f>
        <v>0.96133095736903</v>
      </c>
      <c r="R42" s="0" t="n">
        <f aca="false">IF(OR('baseline.txt'!AZ16 = 0,'baseline.txt'!AZ16=-1),"",'PR.txt'!AZ16 / 'baseline.txt'!AZ16)</f>
        <v>0.941176470588235</v>
      </c>
      <c r="S42" s="0" t="n">
        <f aca="false">IF(OR('baseline.txt'!BA16 = 0,'baseline.txt'!BA16=-1),"",'PR.txt'!BA16 / 'baseline.txt'!BA16)</f>
        <v>1.03805743637637</v>
      </c>
      <c r="T42" s="0" t="n">
        <f aca="false">IF(OR('baseline.txt'!BG16 = 0,'baseline.txt'!BG16=-1),"",'PR.txt'!BG16 / 'baseline.txt'!BG16)</f>
        <v>0.666666666666667</v>
      </c>
      <c r="U42" s="0" t="n">
        <f aca="false">IF(OR('baseline.txt'!BJ16 = 0,'baseline.txt'!BJ16=-1),"",'PR.txt'!BJ16 / 'baseline.txt'!BJ16)</f>
        <v>1.01589076844215</v>
      </c>
      <c r="V42" s="0" t="n">
        <f aca="false">IF(OR('baseline.txt'!BP16 = 0,'baseline.txt'!BP16=-1),"",'PR.txt'!BP16 / 'baseline.txt'!BP16)</f>
        <v>1.05707581098736</v>
      </c>
      <c r="W42" s="0" t="n">
        <f aca="false">IF(OR('baseline.txt'!BQ16 = 0,'baseline.txt'!BQ16=-1),"",'PR.txt'!BQ16 / 'baseline.txt'!BQ16)</f>
        <v>1.05707581098736</v>
      </c>
      <c r="X42" s="0" t="n">
        <f aca="false">IF(OR('baseline.txt'!BY16 = 0,'baseline.txt'!BY16=-1),"",'PR.txt'!BY16 / 'baseline.txt'!BY16)</f>
        <v>1.03252032520325</v>
      </c>
    </row>
    <row r="43" customFormat="false" ht="15" hidden="false" customHeight="false" outlineLevel="0" collapsed="false">
      <c r="A43" s="0" t="str">
        <f aca="false">'baseline.txt'!A17</f>
        <v>k6_frac_N10_frac_chain_depop50_mem32K_40nm.xml</v>
      </c>
      <c r="B43" s="0" t="str">
        <f aca="false">'baseline.txt'!B17</f>
        <v>sha.v</v>
      </c>
      <c r="C43" s="0" t="n">
        <f aca="false">IF(OR('baseline.txt'!D17 = 0,'baseline.txt'!D17=-1),"",'PR.txt'!D17 / 'baseline.txt'!D17)</f>
        <v>0.896312989336245</v>
      </c>
      <c r="D43" s="0" t="n">
        <f aca="false">IF(OR('baseline.txt'!F17 = 0,'baseline.txt'!F17=-1),"",'PR.txt'!F17 / 'baseline.txt'!F17)</f>
        <v>0.75</v>
      </c>
      <c r="E43" s="0" t="n">
        <f aca="false">IF(OR('baseline.txt'!H17 = 0,'baseline.txt'!H17=-1),"",'PR.txt'!H17 / 'baseline.txt'!H17)</f>
        <v>1</v>
      </c>
      <c r="F43" s="0" t="n">
        <f aca="false">IF(OR('baseline.txt'!I17 = 0,'baseline.txt'!I17=-1),"",'PR.txt'!I17 / 'baseline.txt'!I17)</f>
        <v>0.892944884234558</v>
      </c>
      <c r="G43" s="0" t="n">
        <f aca="false">IF(OR('baseline.txt'!O17 = 0,'baseline.txt'!O17=-1),"",'PR.txt'!O17 / 'baseline.txt'!O17)</f>
        <v>1</v>
      </c>
      <c r="H43" s="0" t="str">
        <f aca="false">IF(OR('baseline.txt'!Q17 = 0,'baseline.txt'!Q17=-1),"",'PR.txt'!Q17 / 'baseline.txt'!Q17)</f>
        <v/>
      </c>
      <c r="I43" s="0" t="str">
        <f aca="false">IF(OR('baseline.txt'!R17 = 0,'baseline.txt'!R17=-1),"",'PR.txt'!R17 / 'baseline.txt'!R17)</f>
        <v/>
      </c>
      <c r="J43" s="0" t="n">
        <f aca="false">IF(OR('baseline.txt'!Z17 = 0,'baseline.txt'!Z17=-1),"",'PR.txt'!Z17 / 'baseline.txt'!Z17)</f>
        <v>1.23709175738725</v>
      </c>
      <c r="K43" s="0" t="n">
        <f aca="false">IF(OR('baseline.txt'!AD17 = 0,'baseline.txt'!AD17=-1),"",'PR.txt'!AD17 / 'baseline.txt'!AD17)</f>
        <v>1</v>
      </c>
      <c r="L43" s="0" t="n">
        <f aca="false">IF(OR('baseline.txt'!AG17 = 0,'baseline.txt'!AG17=-1),"",'PR.txt'!AG17 / 'baseline.txt'!AG17)</f>
        <v>1</v>
      </c>
      <c r="M43" s="0" t="n">
        <f aca="false">IF(OR('baseline.txt'!AJ17 = 0,'baseline.txt'!AJ17=-1),"",'PR.txt'!AJ17 / 'baseline.txt'!AJ17)</f>
        <v>1</v>
      </c>
      <c r="N43" s="0" t="n">
        <f aca="false">IF(OR('baseline.txt'!AM17 = 0,'baseline.txt'!AM17=-1),"",'PR.txt'!AM17 / 'baseline.txt'!AM17)</f>
        <v>1.13565891472868</v>
      </c>
      <c r="O43" s="0" t="n">
        <f aca="false">IF(OR('baseline.txt'!AN17 = 0,'baseline.txt'!AN17=-1),"",'PR.txt'!AN17 / 'baseline.txt'!AN17)</f>
        <v>1</v>
      </c>
      <c r="P43" s="0" t="n">
        <f aca="false">IF(OR('baseline.txt'!AO17 = 0,'baseline.txt'!AO17=-1),"",'PR.txt'!AO17 / 'baseline.txt'!AO17)</f>
        <v>1.1377245508982</v>
      </c>
      <c r="Q43" s="0" t="n">
        <f aca="false">IF(OR('baseline.txt'!AQ17 = 0,'baseline.txt'!AQ17=-1),"",'PR.txt'!AQ17 / 'baseline.txt'!AQ17)</f>
        <v>1</v>
      </c>
      <c r="R43" s="0" t="n">
        <f aca="false">IF(OR('baseline.txt'!AZ17 = 0,'baseline.txt'!AZ17=-1),"",'PR.txt'!AZ17 / 'baseline.txt'!AZ17)</f>
        <v>1</v>
      </c>
      <c r="S43" s="0" t="n">
        <f aca="false">IF(OR('baseline.txt'!BA17 = 0,'baseline.txt'!BA17=-1),"",'PR.txt'!BA17 / 'baseline.txt'!BA17)</f>
        <v>1</v>
      </c>
      <c r="T43" s="0" t="n">
        <f aca="false">IF(OR('baseline.txt'!BG17 = 0,'baseline.txt'!BG17=-1),"",'PR.txt'!BG17 / 'baseline.txt'!BG17)</f>
        <v>1.1075</v>
      </c>
      <c r="U43" s="0" t="n">
        <f aca="false">IF(OR('baseline.txt'!BJ17 = 0,'baseline.txt'!BJ17=-1),"",'PR.txt'!BJ17 / 'baseline.txt'!BJ17)</f>
        <v>1</v>
      </c>
      <c r="V43" s="0" t="n">
        <f aca="false">IF(OR('baseline.txt'!BP17 = 0,'baseline.txt'!BP17=-1),"",'PR.txt'!BP17 / 'baseline.txt'!BP17)</f>
        <v>1</v>
      </c>
      <c r="W43" s="0" t="n">
        <f aca="false">IF(OR('baseline.txt'!BQ17 = 0,'baseline.txt'!BQ17=-1),"",'PR.txt'!BQ17 / 'baseline.txt'!BQ17)</f>
        <v>1</v>
      </c>
      <c r="X43" s="0" t="n">
        <f aca="false">IF(OR('baseline.txt'!BY17 = 0,'baseline.txt'!BY17=-1),"",'PR.txt'!BY17 / 'baseline.txt'!BY17)</f>
        <v>0.941176470588235</v>
      </c>
    </row>
    <row r="44" customFormat="false" ht="15" hidden="false" customHeight="false" outlineLevel="0" collapsed="false">
      <c r="A44" s="0" t="str">
        <f aca="false">'baseline.txt'!A18</f>
        <v>k6_frac_N10_frac_chain_depop50_mem32K_40nm.xml</v>
      </c>
      <c r="B44" s="0" t="str">
        <f aca="false">'baseline.txt'!B18</f>
        <v>spree.v</v>
      </c>
      <c r="C44" s="0" t="n">
        <f aca="false">IF(OR('baseline.txt'!D18 = 0,'baseline.txt'!D18=-1),"",'PR.txt'!D18 / 'baseline.txt'!D18)</f>
        <v>0.947427293064877</v>
      </c>
      <c r="D44" s="0" t="n">
        <f aca="false">IF(OR('baseline.txt'!F18 = 0,'baseline.txt'!F18=-1),"",'PR.txt'!F18 / 'baseline.txt'!F18)</f>
        <v>0.961538461538461</v>
      </c>
      <c r="E44" s="0" t="n">
        <f aca="false">IF(OR('baseline.txt'!H18 = 0,'baseline.txt'!H18=-1),"",'PR.txt'!H18 / 'baseline.txt'!H18)</f>
        <v>1</v>
      </c>
      <c r="F44" s="0" t="n">
        <f aca="false">IF(OR('baseline.txt'!I18 = 0,'baseline.txt'!I18=-1),"",'PR.txt'!I18 / 'baseline.txt'!I18)</f>
        <v>0.961538461538461</v>
      </c>
      <c r="G44" s="0" t="n">
        <f aca="false">IF(OR('baseline.txt'!O18 = 0,'baseline.txt'!O18=-1),"",'PR.txt'!O18 / 'baseline.txt'!O18)</f>
        <v>1</v>
      </c>
      <c r="H44" s="0" t="n">
        <f aca="false">IF(OR('baseline.txt'!Q18 = 0,'baseline.txt'!Q18=-1),"",'PR.txt'!Q18 / 'baseline.txt'!Q18)</f>
        <v>1</v>
      </c>
      <c r="I44" s="0" t="n">
        <f aca="false">IF(OR('baseline.txt'!R18 = 0,'baseline.txt'!R18=-1),"",'PR.txt'!R18 / 'baseline.txt'!R18)</f>
        <v>1</v>
      </c>
      <c r="J44" s="0" t="n">
        <f aca="false">IF(OR('baseline.txt'!Z18 = 0,'baseline.txt'!Z18=-1),"",'PR.txt'!Z18 / 'baseline.txt'!Z18)</f>
        <v>1.62340186151171</v>
      </c>
      <c r="K44" s="0" t="n">
        <f aca="false">IF(OR('baseline.txt'!AD18 = 0,'baseline.txt'!AD18=-1),"",'PR.txt'!AD18 / 'baseline.txt'!AD18)</f>
        <v>1</v>
      </c>
      <c r="L44" s="0" t="n">
        <f aca="false">IF(OR('baseline.txt'!AG18 = 0,'baseline.txt'!AG18=-1),"",'PR.txt'!AG18 / 'baseline.txt'!AG18)</f>
        <v>1</v>
      </c>
      <c r="M44" s="0" t="n">
        <f aca="false">IF(OR('baseline.txt'!AJ18 = 0,'baseline.txt'!AJ18=-1),"",'PR.txt'!AJ18 / 'baseline.txt'!AJ18)</f>
        <v>1</v>
      </c>
      <c r="N44" s="0" t="n">
        <f aca="false">IF(OR('baseline.txt'!AM18 = 0,'baseline.txt'!AM18=-1),"",'PR.txt'!AM18 / 'baseline.txt'!AM18)</f>
        <v>0.909638554216867</v>
      </c>
      <c r="O44" s="0" t="n">
        <f aca="false">IF(OR('baseline.txt'!AN18 = 0,'baseline.txt'!AN18=-1),"",'PR.txt'!AN18 / 'baseline.txt'!AN18)</f>
        <v>1</v>
      </c>
      <c r="P44" s="0" t="n">
        <f aca="false">IF(OR('baseline.txt'!AO18 = 0,'baseline.txt'!AO18=-1),"",'PR.txt'!AO18 / 'baseline.txt'!AO18)</f>
        <v>0.980952380952381</v>
      </c>
      <c r="Q44" s="0" t="n">
        <f aca="false">IF(OR('baseline.txt'!AQ18 = 0,'baseline.txt'!AQ18=-1),"",'PR.txt'!AQ18 / 'baseline.txt'!AQ18)</f>
        <v>1</v>
      </c>
      <c r="R44" s="0" t="n">
        <f aca="false">IF(OR('baseline.txt'!AZ18 = 0,'baseline.txt'!AZ18=-1),"",'PR.txt'!AZ18 / 'baseline.txt'!AZ18)</f>
        <v>1</v>
      </c>
      <c r="S44" s="0" t="n">
        <f aca="false">IF(OR('baseline.txt'!BA18 = 0,'baseline.txt'!BA18=-1),"",'PR.txt'!BA18 / 'baseline.txt'!BA18)</f>
        <v>1</v>
      </c>
      <c r="T44" s="0" t="n">
        <f aca="false">IF(OR('baseline.txt'!BG18 = 0,'baseline.txt'!BG18=-1),"",'PR.txt'!BG18 / 'baseline.txt'!BG18)</f>
        <v>0.983183856502242</v>
      </c>
      <c r="U44" s="0" t="n">
        <f aca="false">IF(OR('baseline.txt'!BJ18 = 0,'baseline.txt'!BJ18=-1),"",'PR.txt'!BJ18 / 'baseline.txt'!BJ18)</f>
        <v>1</v>
      </c>
      <c r="V44" s="0" t="n">
        <f aca="false">IF(OR('baseline.txt'!BP18 = 0,'baseline.txt'!BP18=-1),"",'PR.txt'!BP18 / 'baseline.txt'!BP18)</f>
        <v>1</v>
      </c>
      <c r="W44" s="0" t="n">
        <f aca="false">IF(OR('baseline.txt'!BQ18 = 0,'baseline.txt'!BQ18=-1),"",'PR.txt'!BQ18 / 'baseline.txt'!BQ18)</f>
        <v>1</v>
      </c>
      <c r="X44" s="0" t="n">
        <f aca="false">IF(OR('baseline.txt'!BY18 = 0,'baseline.txt'!BY18=-1),"",'PR.txt'!BY18 / 'baseline.txt'!BY18)</f>
        <v>0.835820895522388</v>
      </c>
    </row>
    <row r="45" customFormat="false" ht="15" hidden="false" customHeight="false" outlineLevel="0" collapsed="false">
      <c r="A45" s="0" t="str">
        <f aca="false">'baseline.txt'!A19</f>
        <v>k6_frac_N10_frac_chain_depop50_mem32K_40nm.xml</v>
      </c>
      <c r="B45" s="0" t="str">
        <f aca="false">'baseline.txt'!B19</f>
        <v>stereovision0.v</v>
      </c>
      <c r="C45" s="0" t="n">
        <f aca="false">IF(OR('baseline.txt'!D19 = 0,'baseline.txt'!D19=-1),"",'PR.txt'!D19 / 'baseline.txt'!D19)</f>
        <v>0.931327981429539</v>
      </c>
      <c r="D45" s="0" t="n">
        <f aca="false">IF(OR('baseline.txt'!F19 = 0,'baseline.txt'!F19=-1),"",'PR.txt'!F19 / 'baseline.txt'!F19)</f>
        <v>0.792253521126761</v>
      </c>
      <c r="E45" s="0" t="n">
        <f aca="false">IF(OR('baseline.txt'!H19 = 0,'baseline.txt'!H19=-1),"",'PR.txt'!H19 / 'baseline.txt'!H19)</f>
        <v>1</v>
      </c>
      <c r="F45" s="0" t="n">
        <f aca="false">IF(OR('baseline.txt'!I19 = 0,'baseline.txt'!I19=-1),"",'PR.txt'!I19 / 'baseline.txt'!I19)</f>
        <v>0.879596250901226</v>
      </c>
      <c r="G45" s="0" t="n">
        <f aca="false">IF(OR('baseline.txt'!O19 = 0,'baseline.txt'!O19=-1),"",'PR.txt'!O19 / 'baseline.txt'!O19)</f>
        <v>1</v>
      </c>
      <c r="H45" s="0" t="str">
        <f aca="false">IF(OR('baseline.txt'!Q19 = 0,'baseline.txt'!Q19=-1),"",'PR.txt'!Q19 / 'baseline.txt'!Q19)</f>
        <v/>
      </c>
      <c r="I45" s="0" t="str">
        <f aca="false">IF(OR('baseline.txt'!R19 = 0,'baseline.txt'!R19=-1),"",'PR.txt'!R19 / 'baseline.txt'!R19)</f>
        <v/>
      </c>
      <c r="J45" s="0" t="n">
        <f aca="false">IF(OR('baseline.txt'!Z19 = 0,'baseline.txt'!Z19=-1),"",'PR.txt'!Z19 / 'baseline.txt'!Z19)</f>
        <v>0.993229910866163</v>
      </c>
      <c r="K45" s="0" t="n">
        <f aca="false">IF(OR('baseline.txt'!AD19 = 0,'baseline.txt'!AD19=-1),"",'PR.txt'!AD19 / 'baseline.txt'!AD19)</f>
        <v>1</v>
      </c>
      <c r="L45" s="0" t="n">
        <f aca="false">IF(OR('baseline.txt'!AG19 = 0,'baseline.txt'!AG19=-1),"",'PR.txt'!AG19 / 'baseline.txt'!AG19)</f>
        <v>1</v>
      </c>
      <c r="M45" s="0" t="n">
        <f aca="false">IF(OR('baseline.txt'!AJ19 = 0,'baseline.txt'!AJ19=-1),"",'PR.txt'!AJ19 / 'baseline.txt'!AJ19)</f>
        <v>1</v>
      </c>
      <c r="N45" s="0" t="n">
        <f aca="false">IF(OR('baseline.txt'!AM19 = 0,'baseline.txt'!AM19=-1),"",'PR.txt'!AM19 / 'baseline.txt'!AM19)</f>
        <v>0.968569065343259</v>
      </c>
      <c r="O45" s="0" t="n">
        <f aca="false">IF(OR('baseline.txt'!AN19 = 0,'baseline.txt'!AN19=-1),"",'PR.txt'!AN19 / 'baseline.txt'!AN19)</f>
        <v>1</v>
      </c>
      <c r="P45" s="0" t="n">
        <f aca="false">IF(OR('baseline.txt'!AO19 = 0,'baseline.txt'!AO19=-1),"",'PR.txt'!AO19 / 'baseline.txt'!AO19)</f>
        <v>0.906747536012131</v>
      </c>
      <c r="Q45" s="0" t="n">
        <f aca="false">IF(OR('baseline.txt'!AQ19 = 0,'baseline.txt'!AQ19=-1),"",'PR.txt'!AQ19 / 'baseline.txt'!AQ19)</f>
        <v>1</v>
      </c>
      <c r="R45" s="0" t="n">
        <f aca="false">IF(OR('baseline.txt'!AZ19 = 0,'baseline.txt'!AZ19=-1),"",'PR.txt'!AZ19 / 'baseline.txt'!AZ19)</f>
        <v>1</v>
      </c>
      <c r="S45" s="0" t="n">
        <f aca="false">IF(OR('baseline.txt'!BA19 = 0,'baseline.txt'!BA19=-1),"",'PR.txt'!BA19 / 'baseline.txt'!BA19)</f>
        <v>1</v>
      </c>
      <c r="T45" s="0" t="n">
        <f aca="false">IF(OR('baseline.txt'!BG19 = 0,'baseline.txt'!BG19=-1),"",'PR.txt'!BG19 / 'baseline.txt'!BG19)</f>
        <v>0.82492795389049</v>
      </c>
      <c r="U45" s="0" t="n">
        <f aca="false">IF(OR('baseline.txt'!BJ19 = 0,'baseline.txt'!BJ19=-1),"",'PR.txt'!BJ19 / 'baseline.txt'!BJ19)</f>
        <v>1</v>
      </c>
      <c r="V45" s="0" t="n">
        <f aca="false">IF(OR('baseline.txt'!BP19 = 0,'baseline.txt'!BP19=-1),"",'PR.txt'!BP19 / 'baseline.txt'!BP19)</f>
        <v>1</v>
      </c>
      <c r="W45" s="0" t="n">
        <f aca="false">IF(OR('baseline.txt'!BQ19 = 0,'baseline.txt'!BQ19=-1),"",'PR.txt'!BQ19 / 'baseline.txt'!BQ19)</f>
        <v>1</v>
      </c>
      <c r="X45" s="0" t="n">
        <f aca="false">IF(OR('baseline.txt'!BY19 = 0,'baseline.txt'!BY19=-1),"",'PR.txt'!BY19 / 'baseline.txt'!BY19)</f>
        <v>0.879668049792531</v>
      </c>
    </row>
    <row r="46" customFormat="false" ht="15" hidden="false" customHeight="false" outlineLevel="0" collapsed="false">
      <c r="A46" s="0" t="str">
        <f aca="false">'baseline.txt'!A20</f>
        <v>k6_frac_N10_frac_chain_depop50_mem32K_40nm.xml</v>
      </c>
      <c r="B46" s="0" t="str">
        <f aca="false">'baseline.txt'!B20</f>
        <v>stereovision1.v</v>
      </c>
      <c r="C46" s="0" t="n">
        <f aca="false">IF(OR('baseline.txt'!D20 = 0,'baseline.txt'!D20=-1),"",'PR.txt'!D20 / 'baseline.txt'!D20)</f>
        <v>0.939099668774465</v>
      </c>
      <c r="D46" s="0" t="n">
        <f aca="false">IF(OR('baseline.txt'!F20 = 0,'baseline.txt'!F20=-1),"",'PR.txt'!F20 / 'baseline.txt'!F20)</f>
        <v>0.815686274509804</v>
      </c>
      <c r="E46" s="0" t="n">
        <f aca="false">IF(OR('baseline.txt'!H20 = 0,'baseline.txt'!H20=-1),"",'PR.txt'!H20 / 'baseline.txt'!H20)</f>
        <v>1</v>
      </c>
      <c r="F46" s="0" t="n">
        <f aca="false">IF(OR('baseline.txt'!I20 = 0,'baseline.txt'!I20=-1),"",'PR.txt'!I20 / 'baseline.txt'!I20)</f>
        <v>0.982877235896652</v>
      </c>
      <c r="G46" s="0" t="n">
        <f aca="false">IF(OR('baseline.txt'!O20 = 0,'baseline.txt'!O20=-1),"",'PR.txt'!O20 / 'baseline.txt'!O20)</f>
        <v>1</v>
      </c>
      <c r="H46" s="0" t="str">
        <f aca="false">IF(OR('baseline.txt'!Q20 = 0,'baseline.txt'!Q20=-1),"",'PR.txt'!Q20 / 'baseline.txt'!Q20)</f>
        <v/>
      </c>
      <c r="I46" s="0" t="n">
        <f aca="false">IF(OR('baseline.txt'!R20 = 0,'baseline.txt'!R20=-1),"",'PR.txt'!R20 / 'baseline.txt'!R20)</f>
        <v>1</v>
      </c>
      <c r="J46" s="0" t="n">
        <f aca="false">IF(OR('baseline.txt'!Z20 = 0,'baseline.txt'!Z20=-1),"",'PR.txt'!Z20 / 'baseline.txt'!Z20)</f>
        <v>0.990269751010985</v>
      </c>
      <c r="K46" s="0" t="n">
        <f aca="false">IF(OR('baseline.txt'!AD20 = 0,'baseline.txt'!AD20=-1),"",'PR.txt'!AD20 / 'baseline.txt'!AD20)</f>
        <v>1</v>
      </c>
      <c r="L46" s="0" t="n">
        <f aca="false">IF(OR('baseline.txt'!AG20 = 0,'baseline.txt'!AG20=-1),"",'PR.txt'!AG20 / 'baseline.txt'!AG20)</f>
        <v>1</v>
      </c>
      <c r="M46" s="0" t="n">
        <f aca="false">IF(OR('baseline.txt'!AJ20 = 0,'baseline.txt'!AJ20=-1),"",'PR.txt'!AJ20 / 'baseline.txt'!AJ20)</f>
        <v>1</v>
      </c>
      <c r="N46" s="0" t="n">
        <f aca="false">IF(OR('baseline.txt'!AM20 = 0,'baseline.txt'!AM20=-1),"",'PR.txt'!AM20 / 'baseline.txt'!AM20)</f>
        <v>0.867387033398821</v>
      </c>
      <c r="O46" s="0" t="n">
        <f aca="false">IF(OR('baseline.txt'!AN20 = 0,'baseline.txt'!AN20=-1),"",'PR.txt'!AN20 / 'baseline.txt'!AN20)</f>
        <v>1</v>
      </c>
      <c r="P46" s="0" t="n">
        <f aca="false">IF(OR('baseline.txt'!AO20 = 0,'baseline.txt'!AO20=-1),"",'PR.txt'!AO20 / 'baseline.txt'!AO20)</f>
        <v>0.864343497199751</v>
      </c>
      <c r="Q46" s="0" t="n">
        <f aca="false">IF(OR('baseline.txt'!AQ20 = 0,'baseline.txt'!AQ20=-1),"",'PR.txt'!AQ20 / 'baseline.txt'!AQ20)</f>
        <v>1</v>
      </c>
      <c r="R46" s="0" t="n">
        <f aca="false">IF(OR('baseline.txt'!AZ20 = 0,'baseline.txt'!AZ20=-1),"",'PR.txt'!AZ20 / 'baseline.txt'!AZ20)</f>
        <v>1</v>
      </c>
      <c r="S46" s="0" t="n">
        <f aca="false">IF(OR('baseline.txt'!BA20 = 0,'baseline.txt'!BA20=-1),"",'PR.txt'!BA20 / 'baseline.txt'!BA20)</f>
        <v>1</v>
      </c>
      <c r="T46" s="0" t="n">
        <f aca="false">IF(OR('baseline.txt'!BG20 = 0,'baseline.txt'!BG20=-1),"",'PR.txt'!BG20 / 'baseline.txt'!BG20)</f>
        <v>0.932731085658977</v>
      </c>
      <c r="U46" s="0" t="n">
        <f aca="false">IF(OR('baseline.txt'!BJ20 = 0,'baseline.txt'!BJ20=-1),"",'PR.txt'!BJ20 / 'baseline.txt'!BJ20)</f>
        <v>1</v>
      </c>
      <c r="V46" s="0" t="n">
        <f aca="false">IF(OR('baseline.txt'!BP20 = 0,'baseline.txt'!BP20=-1),"",'PR.txt'!BP20 / 'baseline.txt'!BP20)</f>
        <v>1</v>
      </c>
      <c r="W46" s="0" t="n">
        <f aca="false">IF(OR('baseline.txt'!BQ20 = 0,'baseline.txt'!BQ20=-1),"",'PR.txt'!BQ20 / 'baseline.txt'!BQ20)</f>
        <v>1</v>
      </c>
      <c r="X46" s="0" t="n">
        <f aca="false">IF(OR('baseline.txt'!BY20 = 0,'baseline.txt'!BY20=-1),"",'PR.txt'!BY20 / 'baseline.txt'!BY20)</f>
        <v>1.00700280112045</v>
      </c>
    </row>
    <row r="47" customFormat="false" ht="15" hidden="false" customHeight="false" outlineLevel="0" collapsed="false">
      <c r="A47" s="0" t="str">
        <f aca="false">'baseline.txt'!A21</f>
        <v>k6_frac_N10_frac_chain_depop50_mem32K_40nm.xml</v>
      </c>
      <c r="B47" s="0" t="str">
        <f aca="false">'baseline.txt'!B21</f>
        <v>stereovision2.v</v>
      </c>
      <c r="C47" s="0" t="n">
        <f aca="false">IF(OR('baseline.txt'!D21 = 0,'baseline.txt'!D21=-1),"",'PR.txt'!D21 / 'baseline.txt'!D21)</f>
        <v>0.762532953482439</v>
      </c>
      <c r="D47" s="0" t="n">
        <f aca="false">IF(OR('baseline.txt'!F21 = 0,'baseline.txt'!F21=-1),"",'PR.txt'!F21 / 'baseline.txt'!F21)</f>
        <v>0.855491329479769</v>
      </c>
      <c r="E47" s="0" t="n">
        <f aca="false">IF(OR('baseline.txt'!H21 = 0,'baseline.txt'!H21=-1),"",'PR.txt'!H21 / 'baseline.txt'!H21)</f>
        <v>1</v>
      </c>
      <c r="F47" s="0" t="n">
        <f aca="false">IF(OR('baseline.txt'!I21 = 0,'baseline.txt'!I21=-1),"",'PR.txt'!I21 / 'baseline.txt'!I21)</f>
        <v>0.807361002349256</v>
      </c>
      <c r="G47" s="0" t="n">
        <f aca="false">IF(OR('baseline.txt'!O21 = 0,'baseline.txt'!O21=-1),"",'PR.txt'!O21 / 'baseline.txt'!O21)</f>
        <v>1.00182149362477</v>
      </c>
      <c r="H47" s="0" t="str">
        <f aca="false">IF(OR('baseline.txt'!Q21 = 0,'baseline.txt'!Q21=-1),"",'PR.txt'!Q21 / 'baseline.txt'!Q21)</f>
        <v/>
      </c>
      <c r="I47" s="0" t="n">
        <f aca="false">IF(OR('baseline.txt'!R21 = 0,'baseline.txt'!R21=-1),"",'PR.txt'!R21 / 'baseline.txt'!R21)</f>
        <v>1</v>
      </c>
      <c r="J47" s="0" t="n">
        <f aca="false">IF(OR('baseline.txt'!Z21 = 0,'baseline.txt'!Z21=-1),"",'PR.txt'!Z21 / 'baseline.txt'!Z21)</f>
        <v>0.992834920765065</v>
      </c>
      <c r="K47" s="0" t="n">
        <f aca="false">IF(OR('baseline.txt'!AD21 = 0,'baseline.txt'!AD21=-1),"",'PR.txt'!AD21 / 'baseline.txt'!AD21)</f>
        <v>1</v>
      </c>
      <c r="L47" s="0" t="n">
        <f aca="false">IF(OR('baseline.txt'!AG21 = 0,'baseline.txt'!AG21=-1),"",'PR.txt'!AG21 / 'baseline.txt'!AG21)</f>
        <v>1.001303214596</v>
      </c>
      <c r="M47" s="0" t="n">
        <f aca="false">IF(OR('baseline.txt'!AJ21 = 0,'baseline.txt'!AJ21=-1),"",'PR.txt'!AJ21 / 'baseline.txt'!AJ21)</f>
        <v>1</v>
      </c>
      <c r="N47" s="0" t="n">
        <f aca="false">IF(OR('baseline.txt'!AM21 = 0,'baseline.txt'!AM21=-1),"",'PR.txt'!AM21 / 'baseline.txt'!AM21)</f>
        <v>1.11795092552734</v>
      </c>
      <c r="O47" s="0" t="n">
        <f aca="false">IF(OR('baseline.txt'!AN21 = 0,'baseline.txt'!AN21=-1),"",'PR.txt'!AN21 / 'baseline.txt'!AN21)</f>
        <v>1.01758112559202</v>
      </c>
      <c r="P47" s="0" t="n">
        <f aca="false">IF(OR('baseline.txt'!AO21 = 0,'baseline.txt'!AO21=-1),"",'PR.txt'!AO21 / 'baseline.txt'!AO21)</f>
        <v>0.985274431057564</v>
      </c>
      <c r="Q47" s="0" t="n">
        <f aca="false">IF(OR('baseline.txt'!AQ21 = 0,'baseline.txt'!AQ21=-1),"",'PR.txt'!AQ21 / 'baseline.txt'!AQ21)</f>
        <v>0.994830565058475</v>
      </c>
      <c r="R47" s="0" t="n">
        <f aca="false">IF(OR('baseline.txt'!AZ21 = 0,'baseline.txt'!AZ21=-1),"",'PR.txt'!AZ21 / 'baseline.txt'!AZ21)</f>
        <v>0.925</v>
      </c>
      <c r="S47" s="0" t="n">
        <f aca="false">IF(OR('baseline.txt'!BA21 = 0,'baseline.txt'!BA21=-1),"",'PR.txt'!BA21 / 'baseline.txt'!BA21)</f>
        <v>1.07639623738441</v>
      </c>
      <c r="T47" s="0" t="n">
        <f aca="false">IF(OR('baseline.txt'!BG21 = 0,'baseline.txt'!BG21=-1),"",'PR.txt'!BG21 / 'baseline.txt'!BG21)</f>
        <v>0.559616025320673</v>
      </c>
      <c r="U47" s="0" t="n">
        <f aca="false">IF(OR('baseline.txt'!BJ21 = 0,'baseline.txt'!BJ21=-1),"",'PR.txt'!BJ21 / 'baseline.txt'!BJ21)</f>
        <v>1.11428117603368</v>
      </c>
      <c r="V47" s="0" t="n">
        <f aca="false">IF(OR('baseline.txt'!BP21 = 0,'baseline.txt'!BP21=-1),"",'PR.txt'!BP21 / 'baseline.txt'!BP21)</f>
        <v>0.991361584528784</v>
      </c>
      <c r="W47" s="0" t="n">
        <f aca="false">IF(OR('baseline.txt'!BQ21 = 0,'baseline.txt'!BQ21=-1),"",'PR.txt'!BQ21 / 'baseline.txt'!BQ21)</f>
        <v>0.991361584528784</v>
      </c>
      <c r="X47" s="0" t="n">
        <f aca="false">IF(OR('baseline.txt'!BY21 = 0,'baseline.txt'!BY21=-1),"",'PR.txt'!BY21 / 'baseline.txt'!BY21)</f>
        <v>1.23728813559322</v>
      </c>
    </row>
    <row r="48" customFormat="false" ht="15" hidden="false" customHeight="false" outlineLevel="0" collapsed="false">
      <c r="A48" s="0" t="str">
        <f aca="false">'baseline.txt'!A22</f>
        <v>k6_frac_N10_frac_chain_depop50_mem32K_40nm.xml</v>
      </c>
      <c r="B48" s="0" t="str">
        <f aca="false">'baseline.txt'!B22</f>
        <v>stereovision3.v</v>
      </c>
      <c r="C48" s="0" t="n">
        <f aca="false">IF(OR('baseline.txt'!D22 = 0,'baseline.txt'!D22=-1),"",'PR.txt'!D22 / 'baseline.txt'!D22)</f>
        <v>1.0174672489083</v>
      </c>
      <c r="D48" s="0" t="n">
        <f aca="false">IF(OR('baseline.txt'!F22 = 0,'baseline.txt'!F22=-1),"",'PR.txt'!F22 / 'baseline.txt'!F22)</f>
        <v>0.8</v>
      </c>
      <c r="E48" s="0" t="n">
        <f aca="false">IF(OR('baseline.txt'!H22 = 0,'baseline.txt'!H22=-1),"",'PR.txt'!H22 / 'baseline.txt'!H22)</f>
        <v>1</v>
      </c>
      <c r="F48" s="0" t="n">
        <f aca="false">IF(OR('baseline.txt'!I22 = 0,'baseline.txt'!I22=-1),"",'PR.txt'!I22 / 'baseline.txt'!I22)</f>
        <v>1.23529411764706</v>
      </c>
      <c r="G48" s="0" t="n">
        <f aca="false">IF(OR('baseline.txt'!O22 = 0,'baseline.txt'!O22=-1),"",'PR.txt'!O22 / 'baseline.txt'!O22)</f>
        <v>1</v>
      </c>
      <c r="H48" s="0" t="str">
        <f aca="false">IF(OR('baseline.txt'!Q22 = 0,'baseline.txt'!Q22=-1),"",'PR.txt'!Q22 / 'baseline.txt'!Q22)</f>
        <v/>
      </c>
      <c r="I48" s="0" t="str">
        <f aca="false">IF(OR('baseline.txt'!R22 = 0,'baseline.txt'!R22=-1),"",'PR.txt'!R22 / 'baseline.txt'!R22)</f>
        <v/>
      </c>
      <c r="J48" s="0" t="n">
        <f aca="false">IF(OR('baseline.txt'!Z22 = 0,'baseline.txt'!Z22=-1),"",'PR.txt'!Z22 / 'baseline.txt'!Z22)</f>
        <v>2.00137281819965</v>
      </c>
      <c r="K48" s="0" t="n">
        <f aca="false">IF(OR('baseline.txt'!AD22 = 0,'baseline.txt'!AD22=-1),"",'PR.txt'!AD22 / 'baseline.txt'!AD22)</f>
        <v>1</v>
      </c>
      <c r="L48" s="0" t="n">
        <f aca="false">IF(OR('baseline.txt'!AG22 = 0,'baseline.txt'!AG22=-1),"",'PR.txt'!AG22 / 'baseline.txt'!AG22)</f>
        <v>1</v>
      </c>
      <c r="M48" s="0" t="n">
        <f aca="false">IF(OR('baseline.txt'!AJ22 = 0,'baseline.txt'!AJ22=-1),"",'PR.txt'!AJ22 / 'baseline.txt'!AJ22)</f>
        <v>1</v>
      </c>
      <c r="N48" s="0" t="n">
        <f aca="false">IF(OR('baseline.txt'!AM22 = 0,'baseline.txt'!AM22=-1),"",'PR.txt'!AM22 / 'baseline.txt'!AM22)</f>
        <v>0.857142857142857</v>
      </c>
      <c r="O48" s="0" t="n">
        <f aca="false">IF(OR('baseline.txt'!AN22 = 0,'baseline.txt'!AN22=-1),"",'PR.txt'!AN22 / 'baseline.txt'!AN22)</f>
        <v>1</v>
      </c>
      <c r="P48" s="0" t="n">
        <f aca="false">IF(OR('baseline.txt'!AO22 = 0,'baseline.txt'!AO22=-1),"",'PR.txt'!AO22 / 'baseline.txt'!AO22)</f>
        <v>1.1</v>
      </c>
      <c r="Q48" s="0" t="n">
        <f aca="false">IF(OR('baseline.txt'!AQ22 = 0,'baseline.txt'!AQ22=-1),"",'PR.txt'!AQ22 / 'baseline.txt'!AQ22)</f>
        <v>1</v>
      </c>
      <c r="R48" s="0" t="n">
        <f aca="false">IF(OR('baseline.txt'!AZ22 = 0,'baseline.txt'!AZ22=-1),"",'PR.txt'!AZ22 / 'baseline.txt'!AZ22)</f>
        <v>1</v>
      </c>
      <c r="S48" s="0" t="n">
        <f aca="false">IF(OR('baseline.txt'!BA22 = 0,'baseline.txt'!BA22=-1),"",'PR.txt'!BA22 / 'baseline.txt'!BA22)</f>
        <v>1</v>
      </c>
      <c r="T48" s="0" t="n">
        <f aca="false">IF(OR('baseline.txt'!BG22 = 0,'baseline.txt'!BG22=-1),"",'PR.txt'!BG22 / 'baseline.txt'!BG22)</f>
        <v>1</v>
      </c>
      <c r="U48" s="0" t="n">
        <f aca="false">IF(OR('baseline.txt'!BJ22 = 0,'baseline.txt'!BJ22=-1),"",'PR.txt'!BJ22 / 'baseline.txt'!BJ22)</f>
        <v>1</v>
      </c>
      <c r="V48" s="0" t="n">
        <f aca="false">IF(OR('baseline.txt'!BP22 = 0,'baseline.txt'!BP22=-1),"",'PR.txt'!BP22 / 'baseline.txt'!BP22)</f>
        <v>1</v>
      </c>
      <c r="W48" s="0" t="n">
        <f aca="false">IF(OR('baseline.txt'!BQ22 = 0,'baseline.txt'!BQ22=-1),"",'PR.txt'!BQ22 / 'baseline.txt'!BQ22)</f>
        <v>1</v>
      </c>
      <c r="X48" s="0" t="n">
        <f aca="false">IF(OR('baseline.txt'!BY22 = 0,'baseline.txt'!BY22=-1),"",'PR.txt'!BY22 / 'baseline.txt'!BY22)</f>
        <v>0.833333333333333</v>
      </c>
    </row>
    <row r="49" customFormat="false" ht="15" hidden="false" customHeight="false" outlineLevel="0" collapsed="false">
      <c r="B49" s="0" t="s">
        <v>3</v>
      </c>
      <c r="C49" s="0" t="n">
        <f aca="false">GEOMEAN(C28:C48)</f>
        <v>0.897317799932716</v>
      </c>
      <c r="D49" s="0" t="n">
        <f aca="false">GEOMEAN(D28:D48)</f>
        <v>0.707292742728609</v>
      </c>
      <c r="E49" s="0" t="n">
        <f aca="false">GEOMEAN(E28:E48)</f>
        <v>0.998587944369879</v>
      </c>
      <c r="F49" s="0" t="n">
        <f aca="false">GEOMEAN(F28:F48)</f>
        <v>0.922237223809554</v>
      </c>
      <c r="G49" s="0" t="n">
        <f aca="false">GEOMEAN(G28:G48)</f>
        <v>0.999573487604454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1.1762802521937</v>
      </c>
      <c r="K49" s="0" t="n">
        <f aca="false">GEOMEAN(K28:K48)</f>
        <v>1.00019013156178</v>
      </c>
      <c r="L49" s="0" t="n">
        <f aca="false">GEOMEAN(L28:L48)</f>
        <v>1.00208155915785</v>
      </c>
      <c r="M49" s="0" t="n">
        <f aca="false">GEOMEAN(M28:M48)</f>
        <v>1.00181576030668</v>
      </c>
      <c r="N49" s="0" t="n">
        <f aca="false">GEOMEAN(N28:N48)</f>
        <v>0.918866390833408</v>
      </c>
      <c r="O49" s="0" t="n">
        <f aca="false">GEOMEAN(O28:O48)</f>
        <v>1.00088321661265</v>
      </c>
      <c r="P49" s="0" t="n">
        <f aca="false">GEOMEAN(P28:P48)</f>
        <v>0.945188030036736</v>
      </c>
      <c r="Q49" s="0" t="n">
        <f aca="false">GEOMEAN(Q28:Q48)</f>
        <v>0.999066604962417</v>
      </c>
      <c r="R49" s="0" t="n">
        <f aca="false">GEOMEAN(R28:R48)</f>
        <v>0.985130951270327</v>
      </c>
      <c r="S49" s="0" t="n">
        <f aca="false">GEOMEAN(S28:S48)</f>
        <v>1.01464739477201</v>
      </c>
      <c r="T49" s="0" t="n">
        <f aca="false">GEOMEAN(T28:T48)</f>
        <v>0.838657179104032</v>
      </c>
      <c r="U49" s="0" t="n">
        <f aca="false">GEOMEAN(U28:U48)</f>
        <v>1.01270951402766</v>
      </c>
      <c r="V49" s="0" t="n">
        <f aca="false">GEOMEAN(V28:V48)</f>
        <v>0.998611845856157</v>
      </c>
      <c r="W49" s="0" t="n">
        <f aca="false">GEOMEAN(W28:W48)</f>
        <v>0.998611845856157</v>
      </c>
      <c r="X49" s="0" t="n">
        <f aca="false">GEOMEAN(X28:X48)</f>
        <v>0.964994460845609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B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  <c r="BN1" s="0" t="s">
        <v>69</v>
      </c>
      <c r="BO1" s="0" t="s">
        <v>70</v>
      </c>
      <c r="BP1" s="0" t="s">
        <v>71</v>
      </c>
      <c r="BQ1" s="0" t="s">
        <v>72</v>
      </c>
      <c r="BR1" s="0" t="s">
        <v>73</v>
      </c>
      <c r="BS1" s="0" t="s">
        <v>74</v>
      </c>
      <c r="BT1" s="0" t="s">
        <v>75</v>
      </c>
      <c r="BU1" s="0" t="s">
        <v>76</v>
      </c>
      <c r="BV1" s="0" t="s">
        <v>77</v>
      </c>
      <c r="BW1" s="0" t="s">
        <v>78</v>
      </c>
      <c r="BX1" s="0" t="s">
        <v>79</v>
      </c>
      <c r="BY1" s="0" t="s">
        <v>80</v>
      </c>
      <c r="BZ1" s="0" t="s">
        <v>81</v>
      </c>
      <c r="CA1" s="0" t="s">
        <v>82</v>
      </c>
      <c r="CB1" s="0" t="s">
        <v>83</v>
      </c>
    </row>
    <row r="2" customFormat="false" ht="15" hidden="false" customHeight="false" outlineLevel="0" collapsed="false">
      <c r="A2" s="0" t="s">
        <v>84</v>
      </c>
      <c r="B2" s="0" t="s">
        <v>85</v>
      </c>
      <c r="C2" s="0" t="s">
        <v>86</v>
      </c>
      <c r="D2" s="0" t="n">
        <v>386.04</v>
      </c>
      <c r="F2" s="0" t="n">
        <v>3.59</v>
      </c>
      <c r="G2" s="0" t="n">
        <v>125188</v>
      </c>
      <c r="H2" s="0" t="n">
        <v>18</v>
      </c>
      <c r="I2" s="0" t="n">
        <v>111.65</v>
      </c>
      <c r="J2" s="0" t="n">
        <v>-1</v>
      </c>
      <c r="K2" s="0" t="n">
        <v>-1</v>
      </c>
      <c r="L2" s="0" t="n">
        <v>63292</v>
      </c>
      <c r="M2" s="0" t="n">
        <v>-1</v>
      </c>
      <c r="N2" s="0" t="n">
        <v>-1</v>
      </c>
      <c r="O2" s="0" t="n">
        <v>844</v>
      </c>
      <c r="P2" s="0" t="n">
        <v>133</v>
      </c>
      <c r="Q2" s="0" t="n">
        <v>24</v>
      </c>
      <c r="R2" s="0" t="n">
        <v>0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n">
        <v>288232</v>
      </c>
      <c r="AA2" s="0" t="n">
        <v>133</v>
      </c>
      <c r="AB2" s="0" t="n">
        <v>179</v>
      </c>
      <c r="AC2" s="0" t="n">
        <v>18339</v>
      </c>
      <c r="AD2" s="0" t="n">
        <v>18121</v>
      </c>
      <c r="AE2" s="0" t="n">
        <v>1</v>
      </c>
      <c r="AF2" s="0" t="n">
        <v>8939</v>
      </c>
      <c r="AG2" s="0" t="n">
        <v>1180</v>
      </c>
      <c r="AH2" s="0" t="n">
        <v>36</v>
      </c>
      <c r="AI2" s="0" t="n">
        <v>36</v>
      </c>
      <c r="AJ2" s="0" t="n">
        <v>1296</v>
      </c>
      <c r="AK2" s="0" t="s">
        <v>94</v>
      </c>
      <c r="AL2" s="0" t="s">
        <v>95</v>
      </c>
      <c r="AM2" s="0" t="n">
        <v>19.97</v>
      </c>
      <c r="AN2" s="0" t="n">
        <v>133843</v>
      </c>
      <c r="AO2" s="0" t="n">
        <v>24.6</v>
      </c>
      <c r="AP2" s="0" t="n">
        <v>0.14</v>
      </c>
      <c r="AQ2" s="0" t="n">
        <v>18.4184</v>
      </c>
      <c r="AR2" s="0" t="n">
        <v>-141279</v>
      </c>
      <c r="AS2" s="0" t="n">
        <v>-18.4184</v>
      </c>
      <c r="AT2" s="0" t="n">
        <v>18.4184</v>
      </c>
      <c r="AU2" s="0" t="n">
        <v>5.38</v>
      </c>
      <c r="AV2" s="0" t="n">
        <v>0.0446298</v>
      </c>
      <c r="AW2" s="0" t="n">
        <v>0.0387966</v>
      </c>
      <c r="AX2" s="0" t="n">
        <v>7.37666</v>
      </c>
      <c r="AY2" s="0" t="n">
        <v>6.23656</v>
      </c>
      <c r="AZ2" s="0" t="n">
        <v>146</v>
      </c>
      <c r="BA2" s="0" t="n">
        <v>224959</v>
      </c>
      <c r="BB2" s="0" t="n">
        <v>37</v>
      </c>
      <c r="BC2" s="0" t="n">
        <v>72182800</v>
      </c>
      <c r="BD2" s="0" t="n">
        <v>58639500</v>
      </c>
      <c r="BE2" s="0" t="n">
        <v>12360600</v>
      </c>
      <c r="BF2" s="0" t="n">
        <v>9537.51</v>
      </c>
      <c r="BG2" s="0" t="n">
        <v>143.65</v>
      </c>
      <c r="BH2" s="0" t="n">
        <v>23.2817</v>
      </c>
      <c r="BI2" s="0" t="n">
        <v>20.039</v>
      </c>
      <c r="BJ2" s="0" t="n">
        <v>207535</v>
      </c>
      <c r="BK2" s="0" t="n">
        <v>16</v>
      </c>
      <c r="BL2" s="0" t="n">
        <v>38497</v>
      </c>
      <c r="BM2" s="0" t="n">
        <v>147575</v>
      </c>
      <c r="BN2" s="0" t="n">
        <v>36095601</v>
      </c>
      <c r="BO2" s="0" t="n">
        <v>8273636</v>
      </c>
      <c r="BP2" s="0" t="n">
        <v>20.0278</v>
      </c>
      <c r="BQ2" s="0" t="n">
        <v>20.0278</v>
      </c>
      <c r="BR2" s="0" t="n">
        <v>-158267</v>
      </c>
      <c r="BS2" s="0" t="n">
        <v>-20.0278</v>
      </c>
      <c r="BT2" s="0" t="n">
        <v>0</v>
      </c>
      <c r="BU2" s="0" t="n">
        <v>0</v>
      </c>
      <c r="BV2" s="0" t="n">
        <v>15572900</v>
      </c>
      <c r="BW2" s="0" t="n">
        <v>12016.1</v>
      </c>
      <c r="BX2" s="0" t="n">
        <v>5.38</v>
      </c>
      <c r="BY2" s="0" t="n">
        <v>10.64</v>
      </c>
      <c r="BZ2" s="0" t="n">
        <v>2.63135</v>
      </c>
      <c r="CA2" s="0" t="n">
        <v>2.42255</v>
      </c>
    </row>
    <row r="3" customFormat="false" ht="15" hidden="false" customHeight="false" outlineLevel="0" collapsed="false">
      <c r="A3" s="0" t="s">
        <v>84</v>
      </c>
      <c r="B3" s="0" t="s">
        <v>96</v>
      </c>
      <c r="C3" s="0" t="s">
        <v>86</v>
      </c>
      <c r="D3" s="0" t="n">
        <v>861.5</v>
      </c>
      <c r="F3" s="0" t="n">
        <v>35.33</v>
      </c>
      <c r="G3" s="0" t="n">
        <v>387524</v>
      </c>
      <c r="H3" s="0" t="n">
        <v>15</v>
      </c>
      <c r="I3" s="0" t="n">
        <v>346.24</v>
      </c>
      <c r="J3" s="0" t="n">
        <v>-1</v>
      </c>
      <c r="K3" s="0" t="n">
        <v>-1</v>
      </c>
      <c r="L3" s="0" t="n">
        <v>146568</v>
      </c>
      <c r="M3" s="0" t="n">
        <v>-1</v>
      </c>
      <c r="N3" s="0" t="n">
        <v>-1</v>
      </c>
      <c r="O3" s="0" t="n">
        <v>2307</v>
      </c>
      <c r="P3" s="0" t="n">
        <v>257</v>
      </c>
      <c r="Q3" s="0" t="n">
        <v>0</v>
      </c>
      <c r="R3" s="0" t="n">
        <v>11</v>
      </c>
      <c r="S3" s="0" t="s">
        <v>87</v>
      </c>
      <c r="T3" s="0" t="s">
        <v>88</v>
      </c>
      <c r="U3" s="0" t="s">
        <v>89</v>
      </c>
      <c r="V3" s="0" t="s">
        <v>90</v>
      </c>
      <c r="W3" s="0" t="s">
        <v>91</v>
      </c>
      <c r="X3" s="0" t="s">
        <v>92</v>
      </c>
      <c r="Y3" s="0" t="s">
        <v>93</v>
      </c>
      <c r="Z3" s="0" t="n">
        <v>675836</v>
      </c>
      <c r="AA3" s="0" t="n">
        <v>257</v>
      </c>
      <c r="AB3" s="0" t="n">
        <v>32</v>
      </c>
      <c r="AC3" s="0" t="n">
        <v>35908</v>
      </c>
      <c r="AD3" s="0" t="n">
        <v>33296</v>
      </c>
      <c r="AE3" s="0" t="n">
        <v>1</v>
      </c>
      <c r="AF3" s="0" t="n">
        <v>18838</v>
      </c>
      <c r="AG3" s="0" t="n">
        <v>2607</v>
      </c>
      <c r="AH3" s="0" t="n">
        <v>58</v>
      </c>
      <c r="AI3" s="0" t="n">
        <v>58</v>
      </c>
      <c r="AJ3" s="0" t="n">
        <v>3364</v>
      </c>
      <c r="AK3" s="0" t="s">
        <v>97</v>
      </c>
      <c r="AL3" s="0" t="s">
        <v>95</v>
      </c>
      <c r="AM3" s="0" t="n">
        <v>58.19</v>
      </c>
      <c r="AN3" s="0" t="n">
        <v>235429</v>
      </c>
      <c r="AO3" s="0" t="n">
        <v>68.7</v>
      </c>
      <c r="AP3" s="0" t="n">
        <v>0.49</v>
      </c>
      <c r="AQ3" s="0" t="n">
        <v>17.4391</v>
      </c>
      <c r="AR3" s="0" t="n">
        <v>-23409.1</v>
      </c>
      <c r="AS3" s="0" t="n">
        <v>-17.4391</v>
      </c>
      <c r="AT3" s="0" t="n">
        <v>17.4391</v>
      </c>
      <c r="AU3" s="0" t="n">
        <v>49.4</v>
      </c>
      <c r="AV3" s="0" t="n">
        <v>0.0879352</v>
      </c>
      <c r="AW3" s="0" t="n">
        <v>0.078454</v>
      </c>
      <c r="AX3" s="0" t="n">
        <v>11.8105</v>
      </c>
      <c r="AY3" s="0" t="n">
        <v>10.2087</v>
      </c>
      <c r="AZ3" s="0" t="n">
        <v>112</v>
      </c>
      <c r="BA3" s="0" t="n">
        <v>479499</v>
      </c>
      <c r="BB3" s="0" t="n">
        <v>41</v>
      </c>
      <c r="BC3" s="0" t="n">
        <v>200088000</v>
      </c>
      <c r="BD3" s="0" t="n">
        <v>128693000</v>
      </c>
      <c r="BE3" s="0" t="n">
        <v>26359300</v>
      </c>
      <c r="BF3" s="0" t="n">
        <v>7835.69</v>
      </c>
      <c r="BG3" s="0" t="n">
        <v>202.77</v>
      </c>
      <c r="BH3" s="0" t="n">
        <v>49.7345</v>
      </c>
      <c r="BI3" s="0" t="n">
        <v>43.3381</v>
      </c>
      <c r="BJ3" s="0" t="n">
        <v>442114</v>
      </c>
      <c r="BK3" s="0" t="n">
        <v>21</v>
      </c>
      <c r="BL3" s="0" t="n">
        <v>99544</v>
      </c>
      <c r="BM3" s="0" t="n">
        <v>467606</v>
      </c>
      <c r="BN3" s="0" t="n">
        <v>43136625</v>
      </c>
      <c r="BO3" s="0" t="n">
        <v>7767692</v>
      </c>
      <c r="BP3" s="0" t="n">
        <v>20.4189</v>
      </c>
      <c r="BQ3" s="0" t="n">
        <v>20.4189</v>
      </c>
      <c r="BR3" s="0" t="n">
        <v>-26309.7</v>
      </c>
      <c r="BS3" s="0" t="n">
        <v>-20.4189</v>
      </c>
      <c r="BT3" s="0" t="n">
        <v>0</v>
      </c>
      <c r="BU3" s="0" t="n">
        <v>0</v>
      </c>
      <c r="BV3" s="0" t="n">
        <v>33305600</v>
      </c>
      <c r="BW3" s="0" t="n">
        <v>9900.58</v>
      </c>
      <c r="BX3" s="0" t="n">
        <v>12.95</v>
      </c>
      <c r="BY3" s="0" t="n">
        <v>15.98</v>
      </c>
      <c r="BZ3" s="0" t="n">
        <v>6.39137</v>
      </c>
      <c r="CA3" s="0" t="n">
        <v>5.82348</v>
      </c>
    </row>
    <row r="4" customFormat="false" ht="15" hidden="false" customHeight="false" outlineLevel="0" collapsed="false">
      <c r="A4" s="0" t="s">
        <v>84</v>
      </c>
      <c r="B4" s="0" t="s">
        <v>98</v>
      </c>
      <c r="C4" s="0" t="s">
        <v>86</v>
      </c>
      <c r="D4" s="0" t="n">
        <v>162.03</v>
      </c>
      <c r="F4" s="0" t="n">
        <v>0.99</v>
      </c>
      <c r="G4" s="0" t="n">
        <v>52680</v>
      </c>
      <c r="H4" s="0" t="n">
        <v>5</v>
      </c>
      <c r="I4" s="0" t="n">
        <v>62.18</v>
      </c>
      <c r="J4" s="0" t="n">
        <v>-1</v>
      </c>
      <c r="K4" s="0" t="n">
        <v>-1</v>
      </c>
      <c r="L4" s="0" t="n">
        <v>57152</v>
      </c>
      <c r="M4" s="0" t="n">
        <v>-1</v>
      </c>
      <c r="N4" s="0" t="n">
        <v>-1</v>
      </c>
      <c r="O4" s="0" t="n">
        <v>539</v>
      </c>
      <c r="P4" s="0" t="n">
        <v>36</v>
      </c>
      <c r="Q4" s="0" t="n">
        <v>0</v>
      </c>
      <c r="R4" s="0" t="n">
        <v>0</v>
      </c>
      <c r="S4" s="0" t="s">
        <v>87</v>
      </c>
      <c r="T4" s="0" t="s">
        <v>88</v>
      </c>
      <c r="U4" s="0" t="s">
        <v>89</v>
      </c>
      <c r="V4" s="0" t="s">
        <v>90</v>
      </c>
      <c r="W4" s="0" t="s">
        <v>91</v>
      </c>
      <c r="X4" s="0" t="s">
        <v>92</v>
      </c>
      <c r="Y4" s="0" t="s">
        <v>93</v>
      </c>
      <c r="Z4" s="0" t="n">
        <v>159336</v>
      </c>
      <c r="AA4" s="0" t="n">
        <v>36</v>
      </c>
      <c r="AB4" s="0" t="n">
        <v>100</v>
      </c>
      <c r="AC4" s="0" t="n">
        <v>14037</v>
      </c>
      <c r="AD4" s="0" t="n">
        <v>11284</v>
      </c>
      <c r="AE4" s="0" t="n">
        <v>1</v>
      </c>
      <c r="AF4" s="0" t="n">
        <v>3701</v>
      </c>
      <c r="AG4" s="0" t="n">
        <v>675</v>
      </c>
      <c r="AH4" s="0" t="n">
        <v>29</v>
      </c>
      <c r="AI4" s="0" t="n">
        <v>29</v>
      </c>
      <c r="AJ4" s="0" t="n">
        <v>841</v>
      </c>
      <c r="AK4" s="0" t="s">
        <v>97</v>
      </c>
      <c r="AL4" s="0" t="s">
        <v>95</v>
      </c>
      <c r="AM4" s="0" t="n">
        <v>18.59</v>
      </c>
      <c r="AN4" s="0" t="n">
        <v>46059</v>
      </c>
      <c r="AO4" s="0" t="n">
        <v>9.5</v>
      </c>
      <c r="AP4" s="0" t="n">
        <v>0.06</v>
      </c>
      <c r="AQ4" s="0" t="n">
        <v>12.6594</v>
      </c>
      <c r="AR4" s="0" t="n">
        <v>-2401.1</v>
      </c>
      <c r="AS4" s="0" t="n">
        <v>-12.6594</v>
      </c>
      <c r="AT4" s="0" t="n">
        <v>12.6594</v>
      </c>
      <c r="AU4" s="0" t="n">
        <v>2.83</v>
      </c>
      <c r="AV4" s="0" t="n">
        <v>0.0210229</v>
      </c>
      <c r="AW4" s="0" t="n">
        <v>0.0186801</v>
      </c>
      <c r="AX4" s="0" t="n">
        <v>3.37859</v>
      </c>
      <c r="AY4" s="0" t="n">
        <v>2.93777</v>
      </c>
      <c r="AZ4" s="0" t="n">
        <v>98</v>
      </c>
      <c r="BA4" s="0" t="n">
        <v>94409</v>
      </c>
      <c r="BB4" s="0" t="n">
        <v>37</v>
      </c>
      <c r="BC4" s="0" t="n">
        <v>44999000</v>
      </c>
      <c r="BD4" s="0" t="n">
        <v>29048900</v>
      </c>
      <c r="BE4" s="0" t="n">
        <v>5546650</v>
      </c>
      <c r="BF4" s="0" t="n">
        <v>6595.3</v>
      </c>
      <c r="BG4" s="0" t="n">
        <v>46.19</v>
      </c>
      <c r="BH4" s="0" t="n">
        <v>12.302</v>
      </c>
      <c r="BI4" s="0" t="n">
        <v>10.8124</v>
      </c>
      <c r="BJ4" s="0" t="n">
        <v>84384</v>
      </c>
      <c r="BK4" s="0" t="n">
        <v>20</v>
      </c>
      <c r="BL4" s="0" t="n">
        <v>15443</v>
      </c>
      <c r="BM4" s="0" t="n">
        <v>69619</v>
      </c>
      <c r="BN4" s="0" t="n">
        <v>5194421</v>
      </c>
      <c r="BO4" s="0" t="n">
        <v>916834</v>
      </c>
      <c r="BP4" s="0" t="n">
        <v>14.3714</v>
      </c>
      <c r="BQ4" s="0" t="n">
        <v>14.3714</v>
      </c>
      <c r="BR4" s="0" t="n">
        <v>-2913.99</v>
      </c>
      <c r="BS4" s="0" t="n">
        <v>-14.3714</v>
      </c>
      <c r="BT4" s="0" t="n">
        <v>0</v>
      </c>
      <c r="BU4" s="0" t="n">
        <v>0</v>
      </c>
      <c r="BV4" s="0" t="n">
        <v>6996420</v>
      </c>
      <c r="BW4" s="0" t="n">
        <v>8319.17</v>
      </c>
      <c r="BX4" s="0" t="n">
        <v>2.41</v>
      </c>
      <c r="BY4" s="0" t="n">
        <v>2.92</v>
      </c>
      <c r="BZ4" s="0" t="n">
        <v>1.63306</v>
      </c>
      <c r="CA4" s="0" t="n">
        <v>1.48547</v>
      </c>
    </row>
    <row r="5" customFormat="false" ht="15" hidden="false" customHeight="false" outlineLevel="0" collapsed="false">
      <c r="A5" s="0" t="s">
        <v>84</v>
      </c>
      <c r="B5" s="0" t="s">
        <v>99</v>
      </c>
      <c r="C5" s="0" t="s">
        <v>86</v>
      </c>
      <c r="D5" s="0" t="n">
        <v>11.49</v>
      </c>
      <c r="F5" s="0" t="n">
        <v>0.97</v>
      </c>
      <c r="G5" s="0" t="n">
        <v>42476</v>
      </c>
      <c r="H5" s="0" t="n">
        <v>3</v>
      </c>
      <c r="I5" s="0" t="n">
        <v>0.61</v>
      </c>
      <c r="J5" s="0" t="n">
        <v>-1</v>
      </c>
      <c r="K5" s="0" t="n">
        <v>-1</v>
      </c>
      <c r="L5" s="0" t="n">
        <v>35560</v>
      </c>
      <c r="M5" s="0" t="n">
        <v>-1</v>
      </c>
      <c r="N5" s="0" t="n">
        <v>-1</v>
      </c>
      <c r="O5" s="0" t="n">
        <v>90</v>
      </c>
      <c r="P5" s="0" t="n">
        <v>142</v>
      </c>
      <c r="Q5" s="0" t="n">
        <v>0</v>
      </c>
      <c r="R5" s="0" t="n">
        <v>0</v>
      </c>
      <c r="S5" s="0" t="s">
        <v>87</v>
      </c>
      <c r="T5" s="0" t="s">
        <v>88</v>
      </c>
      <c r="U5" s="0" t="s">
        <v>89</v>
      </c>
      <c r="V5" s="0" t="s">
        <v>90</v>
      </c>
      <c r="W5" s="0" t="s">
        <v>91</v>
      </c>
      <c r="X5" s="0" t="s">
        <v>92</v>
      </c>
      <c r="Y5" s="0" t="s">
        <v>93</v>
      </c>
      <c r="Z5" s="0" t="n">
        <v>32964</v>
      </c>
      <c r="AA5" s="0" t="n">
        <v>142</v>
      </c>
      <c r="AB5" s="0" t="n">
        <v>192</v>
      </c>
      <c r="AC5" s="0" t="n">
        <v>1069</v>
      </c>
      <c r="AD5" s="0" t="n">
        <v>1139</v>
      </c>
      <c r="AE5" s="0" t="n">
        <v>1</v>
      </c>
      <c r="AF5" s="0" t="n">
        <v>529</v>
      </c>
      <c r="AG5" s="0" t="n">
        <v>424</v>
      </c>
      <c r="AH5" s="0" t="n">
        <v>14</v>
      </c>
      <c r="AI5" s="0" t="n">
        <v>14</v>
      </c>
      <c r="AJ5" s="0" t="n">
        <v>196</v>
      </c>
      <c r="AK5" s="0" t="s">
        <v>97</v>
      </c>
      <c r="AL5" s="0" t="s">
        <v>95</v>
      </c>
      <c r="AM5" s="0" t="n">
        <v>0.79</v>
      </c>
      <c r="AN5" s="0" t="n">
        <v>1652</v>
      </c>
      <c r="AO5" s="0" t="n">
        <v>0.89</v>
      </c>
      <c r="AP5" s="0" t="n">
        <v>0.01</v>
      </c>
      <c r="AQ5" s="0" t="n">
        <v>2.91405</v>
      </c>
      <c r="AR5" s="0" t="n">
        <v>-454.748</v>
      </c>
      <c r="AS5" s="0" t="n">
        <v>-2.91405</v>
      </c>
      <c r="AT5" s="0" t="n">
        <v>2.91405</v>
      </c>
      <c r="AU5" s="0" t="n">
        <v>0.52</v>
      </c>
      <c r="AV5" s="0" t="n">
        <v>0.00188518</v>
      </c>
      <c r="AW5" s="0" t="n">
        <v>0.0017177</v>
      </c>
      <c r="AX5" s="0" t="n">
        <v>0.315618</v>
      </c>
      <c r="AY5" s="0" t="n">
        <v>0.285895</v>
      </c>
      <c r="AZ5" s="0" t="n">
        <v>50</v>
      </c>
      <c r="BA5" s="0" t="n">
        <v>3783</v>
      </c>
      <c r="BB5" s="0" t="n">
        <v>18</v>
      </c>
      <c r="BC5" s="0" t="n">
        <v>9200550</v>
      </c>
      <c r="BD5" s="0" t="n">
        <v>4850460</v>
      </c>
      <c r="BE5" s="0" t="n">
        <v>641979</v>
      </c>
      <c r="BF5" s="0" t="n">
        <v>3275.4</v>
      </c>
      <c r="BG5" s="0" t="n">
        <v>3.25</v>
      </c>
      <c r="BH5" s="0" t="n">
        <v>1.13427</v>
      </c>
      <c r="BI5" s="0" t="n">
        <v>1.04406</v>
      </c>
      <c r="BJ5" s="0" t="n">
        <v>3531</v>
      </c>
      <c r="BK5" s="0" t="n">
        <v>11</v>
      </c>
      <c r="BL5" s="0" t="n">
        <v>1197</v>
      </c>
      <c r="BM5" s="0" t="n">
        <v>2084</v>
      </c>
      <c r="BN5" s="0" t="n">
        <v>128194</v>
      </c>
      <c r="BO5" s="0" t="n">
        <v>36276</v>
      </c>
      <c r="BP5" s="0" t="n">
        <v>3.65266</v>
      </c>
      <c r="BQ5" s="0" t="n">
        <v>3.65266</v>
      </c>
      <c r="BR5" s="0" t="n">
        <v>-552.825</v>
      </c>
      <c r="BS5" s="0" t="n">
        <v>-3.65266</v>
      </c>
      <c r="BT5" s="0" t="n">
        <v>0</v>
      </c>
      <c r="BU5" s="0" t="n">
        <v>0</v>
      </c>
      <c r="BV5" s="0" t="n">
        <v>827179</v>
      </c>
      <c r="BW5" s="0" t="n">
        <v>4220.3</v>
      </c>
      <c r="BX5" s="0" t="n">
        <v>0.29</v>
      </c>
      <c r="BY5" s="0" t="n">
        <v>0.12</v>
      </c>
      <c r="BZ5" s="0" t="n">
        <v>0.0874736</v>
      </c>
      <c r="CA5" s="0" t="n">
        <v>0.0836014</v>
      </c>
    </row>
    <row r="6" customFormat="false" ht="15" hidden="false" customHeight="false" outlineLevel="0" collapsed="false">
      <c r="A6" s="0" t="s">
        <v>84</v>
      </c>
      <c r="B6" s="0" t="s">
        <v>100</v>
      </c>
      <c r="C6" s="0" t="s">
        <v>86</v>
      </c>
      <c r="D6" s="0" t="n">
        <v>4.32</v>
      </c>
      <c r="F6" s="0" t="n">
        <v>0.11</v>
      </c>
      <c r="G6" s="0" t="n">
        <v>6808</v>
      </c>
      <c r="H6" s="0" t="n">
        <v>3</v>
      </c>
      <c r="I6" s="0" t="n">
        <v>0.37</v>
      </c>
      <c r="J6" s="0" t="n">
        <v>-1</v>
      </c>
      <c r="K6" s="0" t="n">
        <v>-1</v>
      </c>
      <c r="L6" s="0" t="n">
        <v>31552</v>
      </c>
      <c r="M6" s="0" t="n">
        <v>-1</v>
      </c>
      <c r="N6" s="0" t="n">
        <v>-1</v>
      </c>
      <c r="O6" s="0" t="n">
        <v>64</v>
      </c>
      <c r="P6" s="0" t="n">
        <v>99</v>
      </c>
      <c r="Q6" s="0" t="n">
        <v>1</v>
      </c>
      <c r="R6" s="0" t="n">
        <v>0</v>
      </c>
      <c r="S6" s="0" t="s">
        <v>87</v>
      </c>
      <c r="T6" s="0" t="s">
        <v>88</v>
      </c>
      <c r="U6" s="0" t="s">
        <v>89</v>
      </c>
      <c r="V6" s="0" t="s">
        <v>90</v>
      </c>
      <c r="W6" s="0" t="s">
        <v>91</v>
      </c>
      <c r="X6" s="0" t="s">
        <v>92</v>
      </c>
      <c r="Y6" s="0" t="s">
        <v>93</v>
      </c>
      <c r="Z6" s="0" t="n">
        <v>24812</v>
      </c>
      <c r="AA6" s="0" t="n">
        <v>99</v>
      </c>
      <c r="AB6" s="0" t="n">
        <v>130</v>
      </c>
      <c r="AC6" s="0" t="n">
        <v>363</v>
      </c>
      <c r="AD6" s="0" t="n">
        <v>493</v>
      </c>
      <c r="AE6" s="0" t="n">
        <v>1</v>
      </c>
      <c r="AF6" s="0" t="n">
        <v>261</v>
      </c>
      <c r="AG6" s="0" t="n">
        <v>294</v>
      </c>
      <c r="AH6" s="0" t="n">
        <v>12</v>
      </c>
      <c r="AI6" s="0" t="n">
        <v>12</v>
      </c>
      <c r="AJ6" s="0" t="n">
        <v>144</v>
      </c>
      <c r="AK6" s="0" t="s">
        <v>97</v>
      </c>
      <c r="AL6" s="0" t="s">
        <v>95</v>
      </c>
      <c r="AM6" s="0" t="n">
        <v>0.19</v>
      </c>
      <c r="AN6" s="0" t="n">
        <v>697</v>
      </c>
      <c r="AO6" s="0" t="n">
        <v>0.4</v>
      </c>
      <c r="AP6" s="0" t="n">
        <v>0.01</v>
      </c>
      <c r="AQ6" s="0" t="n">
        <v>2.11495</v>
      </c>
      <c r="AR6" s="0" t="n">
        <v>-207.011</v>
      </c>
      <c r="AS6" s="0" t="n">
        <v>-2.11495</v>
      </c>
      <c r="AT6" s="0" t="n">
        <v>2.11495</v>
      </c>
      <c r="AU6" s="0" t="n">
        <v>0.48</v>
      </c>
      <c r="AV6" s="0" t="n">
        <v>0.000825345</v>
      </c>
      <c r="AW6" s="0" t="n">
        <v>0.000735903</v>
      </c>
      <c r="AX6" s="0" t="n">
        <v>0.0989741</v>
      </c>
      <c r="AY6" s="0" t="n">
        <v>0.088092</v>
      </c>
      <c r="AZ6" s="0" t="n">
        <v>42</v>
      </c>
      <c r="BA6" s="0" t="n">
        <v>1903</v>
      </c>
      <c r="BB6" s="0" t="n">
        <v>12</v>
      </c>
      <c r="BC6" s="0" t="n">
        <v>5660580</v>
      </c>
      <c r="BD6" s="0" t="n">
        <v>3997220</v>
      </c>
      <c r="BE6" s="0" t="n">
        <v>373597</v>
      </c>
      <c r="BF6" s="0" t="n">
        <v>2594.42</v>
      </c>
      <c r="BG6" s="0" t="n">
        <v>1.08</v>
      </c>
      <c r="BH6" s="0" t="n">
        <v>0.277677</v>
      </c>
      <c r="BI6" s="0" t="n">
        <v>0.252773</v>
      </c>
      <c r="BJ6" s="0" t="n">
        <v>1800</v>
      </c>
      <c r="BK6" s="0" t="n">
        <v>12</v>
      </c>
      <c r="BL6" s="0" t="n">
        <v>675</v>
      </c>
      <c r="BM6" s="0" t="n">
        <v>938</v>
      </c>
      <c r="BN6" s="0" t="n">
        <v>87522</v>
      </c>
      <c r="BO6" s="0" t="n">
        <v>29405</v>
      </c>
      <c r="BP6" s="0" t="n">
        <v>2.95628</v>
      </c>
      <c r="BQ6" s="0" t="n">
        <v>2.95628</v>
      </c>
      <c r="BR6" s="0" t="n">
        <v>-261.888</v>
      </c>
      <c r="BS6" s="0" t="n">
        <v>-2.95628</v>
      </c>
      <c r="BT6" s="0" t="n">
        <v>0</v>
      </c>
      <c r="BU6" s="0" t="n">
        <v>0</v>
      </c>
      <c r="BV6" s="0" t="n">
        <v>468675</v>
      </c>
      <c r="BW6" s="0" t="n">
        <v>3254.69</v>
      </c>
      <c r="BX6" s="0" t="n">
        <v>0.17</v>
      </c>
      <c r="BY6" s="0" t="n">
        <v>0.06</v>
      </c>
      <c r="BZ6" s="0" t="n">
        <v>0.0278001</v>
      </c>
      <c r="CA6" s="0" t="n">
        <v>0.0264651</v>
      </c>
    </row>
    <row r="7" customFormat="false" ht="15" hidden="false" customHeight="false" outlineLevel="0" collapsed="false">
      <c r="A7" s="0" t="s">
        <v>84</v>
      </c>
      <c r="B7" s="0" t="s">
        <v>101</v>
      </c>
      <c r="C7" s="0" t="s">
        <v>86</v>
      </c>
      <c r="D7" s="0" t="n">
        <v>12.84</v>
      </c>
      <c r="F7" s="0" t="n">
        <v>0.06</v>
      </c>
      <c r="G7" s="0" t="n">
        <v>6340</v>
      </c>
      <c r="H7" s="0" t="n">
        <v>6</v>
      </c>
      <c r="I7" s="0" t="n">
        <v>0.29</v>
      </c>
      <c r="J7" s="0" t="n">
        <v>-1</v>
      </c>
      <c r="K7" s="0" t="n">
        <v>-1</v>
      </c>
      <c r="L7" s="0" t="n">
        <v>32300</v>
      </c>
      <c r="M7" s="0" t="n">
        <v>-1</v>
      </c>
      <c r="N7" s="0" t="n">
        <v>-1</v>
      </c>
      <c r="O7" s="0" t="n">
        <v>26</v>
      </c>
      <c r="P7" s="0" t="n">
        <v>162</v>
      </c>
      <c r="Q7" s="0" t="n">
        <v>0</v>
      </c>
      <c r="R7" s="0" t="n">
        <v>5</v>
      </c>
      <c r="S7" s="0" t="s">
        <v>87</v>
      </c>
      <c r="T7" s="0" t="s">
        <v>88</v>
      </c>
      <c r="U7" s="0" t="s">
        <v>89</v>
      </c>
      <c r="V7" s="0" t="s">
        <v>90</v>
      </c>
      <c r="W7" s="0" t="s">
        <v>91</v>
      </c>
      <c r="X7" s="0" t="s">
        <v>92</v>
      </c>
      <c r="Y7" s="0" t="s">
        <v>93</v>
      </c>
      <c r="Z7" s="0" t="n">
        <v>34832</v>
      </c>
      <c r="AA7" s="0" t="n">
        <v>162</v>
      </c>
      <c r="AB7" s="0" t="n">
        <v>96</v>
      </c>
      <c r="AC7" s="0" t="n">
        <v>1075</v>
      </c>
      <c r="AD7" s="0" t="n">
        <v>884</v>
      </c>
      <c r="AE7" s="0" t="n">
        <v>1</v>
      </c>
      <c r="AF7" s="0" t="n">
        <v>667</v>
      </c>
      <c r="AG7" s="0" t="n">
        <v>289</v>
      </c>
      <c r="AH7" s="0" t="n">
        <v>16</v>
      </c>
      <c r="AI7" s="0" t="n">
        <v>16</v>
      </c>
      <c r="AJ7" s="0" t="n">
        <v>256</v>
      </c>
      <c r="AK7" s="0" t="s">
        <v>102</v>
      </c>
      <c r="AL7" s="0" t="s">
        <v>95</v>
      </c>
      <c r="AM7" s="0" t="n">
        <v>0.64</v>
      </c>
      <c r="AN7" s="0" t="n">
        <v>5078</v>
      </c>
      <c r="AO7" s="0" t="n">
        <v>0.78</v>
      </c>
      <c r="AP7" s="0" t="n">
        <v>0.01</v>
      </c>
      <c r="AQ7" s="0" t="n">
        <v>15.3726</v>
      </c>
      <c r="AR7" s="0" t="n">
        <v>-1203.18</v>
      </c>
      <c r="AS7" s="0" t="n">
        <v>-15.3726</v>
      </c>
      <c r="AT7" s="0" t="n">
        <v>15.3726</v>
      </c>
      <c r="AU7" s="0" t="n">
        <v>0.75</v>
      </c>
      <c r="AV7" s="0" t="n">
        <v>0.00204737</v>
      </c>
      <c r="AW7" s="0" t="n">
        <v>0.00187234</v>
      </c>
      <c r="AX7" s="0" t="n">
        <v>0.304409</v>
      </c>
      <c r="AY7" s="0" t="n">
        <v>0.278045</v>
      </c>
      <c r="AZ7" s="0" t="n">
        <v>60</v>
      </c>
      <c r="BA7" s="0" t="n">
        <v>11156</v>
      </c>
      <c r="BB7" s="0" t="n">
        <v>33</v>
      </c>
      <c r="BC7" s="0" t="n">
        <v>12113200</v>
      </c>
      <c r="BD7" s="0" t="n">
        <v>3381240</v>
      </c>
      <c r="BE7" s="0" t="n">
        <v>1012600</v>
      </c>
      <c r="BF7" s="0" t="n">
        <v>3955.47</v>
      </c>
      <c r="BG7" s="0" t="n">
        <v>6.79</v>
      </c>
      <c r="BH7" s="0" t="n">
        <v>1.09851</v>
      </c>
      <c r="BI7" s="0" t="n">
        <v>1.0225</v>
      </c>
      <c r="BJ7" s="0" t="n">
        <v>9613</v>
      </c>
      <c r="BK7" s="0" t="n">
        <v>24</v>
      </c>
      <c r="BL7" s="0" t="n">
        <v>3616</v>
      </c>
      <c r="BM7" s="0" t="n">
        <v>6215</v>
      </c>
      <c r="BN7" s="0" t="n">
        <v>1828440</v>
      </c>
      <c r="BO7" s="0" t="n">
        <v>447202</v>
      </c>
      <c r="BP7" s="0" t="n">
        <v>17.5186</v>
      </c>
      <c r="BQ7" s="0" t="n">
        <v>17.5186</v>
      </c>
      <c r="BR7" s="0" t="n">
        <v>-1462.9</v>
      </c>
      <c r="BS7" s="0" t="n">
        <v>-17.5186</v>
      </c>
      <c r="BT7" s="0" t="n">
        <v>0</v>
      </c>
      <c r="BU7" s="0" t="n">
        <v>0</v>
      </c>
      <c r="BV7" s="0" t="n">
        <v>1265360</v>
      </c>
      <c r="BW7" s="0" t="n">
        <v>4942.82</v>
      </c>
      <c r="BX7" s="0" t="n">
        <v>0.49</v>
      </c>
      <c r="BY7" s="0" t="n">
        <v>0.67</v>
      </c>
      <c r="BZ7" s="0" t="n">
        <v>0.216659</v>
      </c>
      <c r="CA7" s="0" t="n">
        <v>0.206242</v>
      </c>
    </row>
    <row r="8" customFormat="false" ht="15" hidden="false" customHeight="false" outlineLevel="0" collapsed="false">
      <c r="A8" s="0" t="s">
        <v>84</v>
      </c>
      <c r="B8" s="0" t="s">
        <v>103</v>
      </c>
      <c r="C8" s="0" t="s">
        <v>86</v>
      </c>
      <c r="D8" s="0" t="n">
        <v>15.3</v>
      </c>
      <c r="F8" s="0" t="n">
        <v>0.06</v>
      </c>
      <c r="G8" s="0" t="n">
        <v>5560</v>
      </c>
      <c r="H8" s="0" t="n">
        <v>6</v>
      </c>
      <c r="I8" s="0" t="n">
        <v>0.15</v>
      </c>
      <c r="J8" s="0" t="n">
        <v>-1</v>
      </c>
      <c r="K8" s="0" t="n">
        <v>-1</v>
      </c>
      <c r="L8" s="0" t="n">
        <v>31808</v>
      </c>
      <c r="M8" s="0" t="n">
        <v>-1</v>
      </c>
      <c r="N8" s="0" t="n">
        <v>-1</v>
      </c>
      <c r="O8" s="0" t="n">
        <v>16</v>
      </c>
      <c r="P8" s="0" t="n">
        <v>66</v>
      </c>
      <c r="Q8" s="0" t="n">
        <v>0</v>
      </c>
      <c r="R8" s="0" t="n">
        <v>7</v>
      </c>
      <c r="S8" s="0" t="s">
        <v>87</v>
      </c>
      <c r="T8" s="0" t="s">
        <v>88</v>
      </c>
      <c r="U8" s="0" t="s">
        <v>89</v>
      </c>
      <c r="V8" s="0" t="s">
        <v>90</v>
      </c>
      <c r="W8" s="0" t="s">
        <v>91</v>
      </c>
      <c r="X8" s="0" t="s">
        <v>92</v>
      </c>
      <c r="Y8" s="0" t="s">
        <v>93</v>
      </c>
      <c r="Z8" s="0" t="n">
        <v>36240</v>
      </c>
      <c r="AA8" s="0" t="n">
        <v>66</v>
      </c>
      <c r="AB8" s="0" t="n">
        <v>96</v>
      </c>
      <c r="AC8" s="0" t="n">
        <v>866</v>
      </c>
      <c r="AD8" s="0" t="n">
        <v>607</v>
      </c>
      <c r="AE8" s="0" t="n">
        <v>1</v>
      </c>
      <c r="AF8" s="0" t="n">
        <v>533</v>
      </c>
      <c r="AG8" s="0" t="n">
        <v>185</v>
      </c>
      <c r="AH8" s="0" t="n">
        <v>18</v>
      </c>
      <c r="AI8" s="0" t="n">
        <v>18</v>
      </c>
      <c r="AJ8" s="0" t="n">
        <v>324</v>
      </c>
      <c r="AK8" s="0" t="s">
        <v>102</v>
      </c>
      <c r="AL8" s="0" t="s">
        <v>95</v>
      </c>
      <c r="AM8" s="0" t="n">
        <v>0.53</v>
      </c>
      <c r="AN8" s="0" t="n">
        <v>4735</v>
      </c>
      <c r="AO8" s="0" t="n">
        <v>0.75</v>
      </c>
      <c r="AP8" s="0" t="n">
        <v>0</v>
      </c>
      <c r="AQ8" s="0" t="n">
        <v>12.0481</v>
      </c>
      <c r="AR8" s="0" t="n">
        <v>-714.751</v>
      </c>
      <c r="AS8" s="0" t="n">
        <v>-12.0481</v>
      </c>
      <c r="AT8" s="0" t="n">
        <v>12.0481</v>
      </c>
      <c r="AU8" s="0" t="n">
        <v>1.25</v>
      </c>
      <c r="AV8" s="0" t="n">
        <v>0.0015395</v>
      </c>
      <c r="AW8" s="0" t="n">
        <v>0.00140333</v>
      </c>
      <c r="AX8" s="0" t="n">
        <v>0.335691</v>
      </c>
      <c r="AY8" s="0" t="n">
        <v>0.310048</v>
      </c>
      <c r="AZ8" s="0" t="n">
        <v>52</v>
      </c>
      <c r="BA8" s="0" t="n">
        <v>11667</v>
      </c>
      <c r="BB8" s="0" t="n">
        <v>29</v>
      </c>
      <c r="BC8" s="0" t="n">
        <v>15707600</v>
      </c>
      <c r="BD8" s="0" t="n">
        <v>3634300</v>
      </c>
      <c r="BE8" s="0" t="n">
        <v>1141650</v>
      </c>
      <c r="BF8" s="0" t="n">
        <v>3523.62</v>
      </c>
      <c r="BG8" s="0" t="n">
        <v>8.04</v>
      </c>
      <c r="BH8" s="0" t="n">
        <v>0.909679</v>
      </c>
      <c r="BI8" s="0" t="n">
        <v>0.851262</v>
      </c>
      <c r="BJ8" s="0" t="n">
        <v>10315</v>
      </c>
      <c r="BK8" s="0" t="n">
        <v>22</v>
      </c>
      <c r="BL8" s="0" t="n">
        <v>4558</v>
      </c>
      <c r="BM8" s="0" t="n">
        <v>9816</v>
      </c>
      <c r="BN8" s="0" t="n">
        <v>5259633</v>
      </c>
      <c r="BO8" s="0" t="n">
        <v>1258198</v>
      </c>
      <c r="BP8" s="0" t="n">
        <v>13.5233</v>
      </c>
      <c r="BQ8" s="0" t="n">
        <v>13.5233</v>
      </c>
      <c r="BR8" s="0" t="n">
        <v>-870.647</v>
      </c>
      <c r="BS8" s="0" t="n">
        <v>-13.5233</v>
      </c>
      <c r="BT8" s="0" t="n">
        <v>0</v>
      </c>
      <c r="BU8" s="0" t="n">
        <v>0</v>
      </c>
      <c r="BV8" s="0" t="n">
        <v>1503180</v>
      </c>
      <c r="BW8" s="0" t="n">
        <v>4639.44</v>
      </c>
      <c r="BX8" s="0" t="n">
        <v>0.62</v>
      </c>
      <c r="BY8" s="0" t="n">
        <v>1.25</v>
      </c>
      <c r="BZ8" s="0" t="n">
        <v>0.132397</v>
      </c>
      <c r="CA8" s="0" t="n">
        <v>0.126076</v>
      </c>
    </row>
    <row r="9" customFormat="false" ht="15" hidden="false" customHeight="false" outlineLevel="0" collapsed="false">
      <c r="A9" s="0" t="s">
        <v>84</v>
      </c>
      <c r="B9" s="0" t="s">
        <v>104</v>
      </c>
      <c r="C9" s="0" t="s">
        <v>86</v>
      </c>
      <c r="D9" s="0" t="n">
        <v>887.43</v>
      </c>
      <c r="F9" s="0" t="n">
        <v>27.28</v>
      </c>
      <c r="G9" s="0" t="n">
        <v>217196</v>
      </c>
      <c r="H9" s="0" t="n">
        <v>100</v>
      </c>
      <c r="I9" s="0" t="n">
        <v>137.76</v>
      </c>
      <c r="J9" s="0" t="n">
        <v>-1</v>
      </c>
      <c r="K9" s="0" t="n">
        <v>-1</v>
      </c>
      <c r="L9" s="0" t="n">
        <v>101452</v>
      </c>
      <c r="M9" s="0" t="n">
        <v>-1</v>
      </c>
      <c r="N9" s="0" t="n">
        <v>-1</v>
      </c>
      <c r="O9" s="0" t="n">
        <v>1841</v>
      </c>
      <c r="P9" s="0" t="n">
        <v>114</v>
      </c>
      <c r="Q9" s="0" t="n">
        <v>44</v>
      </c>
      <c r="R9" s="0" t="n">
        <v>8</v>
      </c>
      <c r="S9" s="0" t="s">
        <v>87</v>
      </c>
      <c r="T9" s="0" t="s">
        <v>88</v>
      </c>
      <c r="U9" s="0" t="s">
        <v>89</v>
      </c>
      <c r="V9" s="0" t="s">
        <v>90</v>
      </c>
      <c r="W9" s="0" t="s">
        <v>91</v>
      </c>
      <c r="X9" s="0" t="s">
        <v>92</v>
      </c>
      <c r="Y9" s="0" t="s">
        <v>93</v>
      </c>
      <c r="Z9" s="0" t="n">
        <v>672540</v>
      </c>
      <c r="AA9" s="0" t="n">
        <v>114</v>
      </c>
      <c r="AB9" s="0" t="n">
        <v>102</v>
      </c>
      <c r="AC9" s="0" t="n">
        <v>38208</v>
      </c>
      <c r="AD9" s="0" t="n">
        <v>33849</v>
      </c>
      <c r="AE9" s="0" t="n">
        <v>1</v>
      </c>
      <c r="AF9" s="0" t="n">
        <v>17353</v>
      </c>
      <c r="AG9" s="0" t="n">
        <v>2109</v>
      </c>
      <c r="AH9" s="0" t="n">
        <v>52</v>
      </c>
      <c r="AI9" s="0" t="n">
        <v>52</v>
      </c>
      <c r="AJ9" s="0" t="n">
        <v>2704</v>
      </c>
      <c r="AK9" s="0" t="s">
        <v>97</v>
      </c>
      <c r="AL9" s="0" t="s">
        <v>95</v>
      </c>
      <c r="AM9" s="0" t="n">
        <v>87.1</v>
      </c>
      <c r="AN9" s="0" t="n">
        <v>231454</v>
      </c>
      <c r="AO9" s="0" t="n">
        <v>96.33</v>
      </c>
      <c r="AP9" s="0" t="n">
        <v>0.61</v>
      </c>
      <c r="AQ9" s="0" t="n">
        <v>66.2277</v>
      </c>
      <c r="AR9" s="0" t="n">
        <v>-52518.7</v>
      </c>
      <c r="AS9" s="0" t="n">
        <v>-66.2277</v>
      </c>
      <c r="AT9" s="0" t="n">
        <v>66.2277</v>
      </c>
      <c r="AU9" s="0" t="n">
        <v>41.29</v>
      </c>
      <c r="AV9" s="0" t="n">
        <v>0.111609</v>
      </c>
      <c r="AW9" s="0" t="n">
        <v>0.0891585</v>
      </c>
      <c r="AX9" s="0" t="n">
        <v>16.8058</v>
      </c>
      <c r="AY9" s="0" t="n">
        <v>13.6748</v>
      </c>
      <c r="AZ9" s="0" t="n">
        <v>126</v>
      </c>
      <c r="BA9" s="0" t="n">
        <v>414532</v>
      </c>
      <c r="BB9" s="0" t="n">
        <v>46</v>
      </c>
      <c r="BC9" s="0" t="n">
        <v>158905000</v>
      </c>
      <c r="BD9" s="0" t="n">
        <v>126502000</v>
      </c>
      <c r="BE9" s="0" t="n">
        <v>23192100</v>
      </c>
      <c r="BF9" s="0" t="n">
        <v>8576.97</v>
      </c>
      <c r="BG9" s="0" t="n">
        <v>405.76</v>
      </c>
      <c r="BH9" s="0" t="n">
        <v>81.7956</v>
      </c>
      <c r="BI9" s="0" t="n">
        <v>68.4095</v>
      </c>
      <c r="BJ9" s="0" t="n">
        <v>382076</v>
      </c>
      <c r="BK9" s="0" t="n">
        <v>24</v>
      </c>
      <c r="BL9" s="0" t="n">
        <v>80752</v>
      </c>
      <c r="BM9" s="0" t="n">
        <v>321509</v>
      </c>
      <c r="BN9" s="0" t="n">
        <v>53511812</v>
      </c>
      <c r="BO9" s="0" t="n">
        <v>11238071</v>
      </c>
      <c r="BP9" s="0" t="n">
        <v>73.8205</v>
      </c>
      <c r="BQ9" s="0" t="n">
        <v>73.8205</v>
      </c>
      <c r="BR9" s="0" t="n">
        <v>-66754.4</v>
      </c>
      <c r="BS9" s="0" t="n">
        <v>-73.8205</v>
      </c>
      <c r="BT9" s="0" t="n">
        <v>-18.6509</v>
      </c>
      <c r="BU9" s="0" t="n">
        <v>-0.298787</v>
      </c>
      <c r="BV9" s="0" t="n">
        <v>29217600</v>
      </c>
      <c r="BW9" s="0" t="n">
        <v>10805.3</v>
      </c>
      <c r="BX9" s="0" t="n">
        <v>11.27</v>
      </c>
      <c r="BY9" s="0" t="n">
        <v>18.5</v>
      </c>
      <c r="BZ9" s="0" t="n">
        <v>6.7258</v>
      </c>
      <c r="CA9" s="0" t="n">
        <v>6.00203</v>
      </c>
    </row>
    <row r="10" customFormat="false" ht="15" hidden="false" customHeight="false" outlineLevel="0" collapsed="false">
      <c r="A10" s="0" t="s">
        <v>84</v>
      </c>
      <c r="B10" s="0" t="s">
        <v>105</v>
      </c>
      <c r="C10" s="0" t="s">
        <v>86</v>
      </c>
      <c r="D10" s="0" t="n">
        <v>5406.07</v>
      </c>
      <c r="F10" s="0" t="n">
        <v>243.66</v>
      </c>
      <c r="G10" s="0" t="n">
        <v>747500</v>
      </c>
      <c r="H10" s="0" t="n">
        <v>102</v>
      </c>
      <c r="I10" s="0" t="n">
        <v>1178.1</v>
      </c>
      <c r="J10" s="0" t="n">
        <v>-1</v>
      </c>
      <c r="K10" s="0" t="n">
        <v>-1</v>
      </c>
      <c r="L10" s="0" t="n">
        <v>361220</v>
      </c>
      <c r="M10" s="0" t="n">
        <v>-1</v>
      </c>
      <c r="N10" s="0" t="n">
        <v>-1</v>
      </c>
      <c r="O10" s="0" t="n">
        <v>6283</v>
      </c>
      <c r="P10" s="0" t="n">
        <v>114</v>
      </c>
      <c r="Q10" s="0" t="n">
        <v>167</v>
      </c>
      <c r="R10" s="0" t="n">
        <v>32</v>
      </c>
      <c r="S10" s="0" t="s">
        <v>87</v>
      </c>
      <c r="T10" s="0" t="s">
        <v>88</v>
      </c>
      <c r="U10" s="0" t="s">
        <v>89</v>
      </c>
      <c r="V10" s="0" t="s">
        <v>90</v>
      </c>
      <c r="W10" s="0" t="s">
        <v>91</v>
      </c>
      <c r="X10" s="0" t="s">
        <v>92</v>
      </c>
      <c r="Y10" s="0" t="s">
        <v>93</v>
      </c>
      <c r="Z10" s="0" t="n">
        <v>2068404</v>
      </c>
      <c r="AA10" s="0" t="n">
        <v>114</v>
      </c>
      <c r="AB10" s="0" t="n">
        <v>102</v>
      </c>
      <c r="AC10" s="0" t="n">
        <v>124755</v>
      </c>
      <c r="AD10" s="0" t="n">
        <v>111050</v>
      </c>
      <c r="AE10" s="0" t="n">
        <v>1</v>
      </c>
      <c r="AF10" s="0" t="n">
        <v>58496</v>
      </c>
      <c r="AG10" s="0" t="n">
        <v>6698</v>
      </c>
      <c r="AH10" s="0" t="n">
        <v>94</v>
      </c>
      <c r="AI10" s="0" t="n">
        <v>94</v>
      </c>
      <c r="AJ10" s="0" t="n">
        <v>8836</v>
      </c>
      <c r="AK10" s="0" t="s">
        <v>97</v>
      </c>
      <c r="AL10" s="0" t="s">
        <v>95</v>
      </c>
      <c r="AM10" s="0" t="n">
        <v>265.39</v>
      </c>
      <c r="AN10" s="0" t="n">
        <v>1038840</v>
      </c>
      <c r="AO10" s="0" t="n">
        <v>504.69</v>
      </c>
      <c r="AP10" s="0" t="n">
        <v>3.32</v>
      </c>
      <c r="AQ10" s="0" t="n">
        <v>63.968</v>
      </c>
      <c r="AR10" s="0" t="n">
        <v>-327364</v>
      </c>
      <c r="AS10" s="0" t="n">
        <v>-63.968</v>
      </c>
      <c r="AT10" s="0" t="n">
        <v>63.968</v>
      </c>
      <c r="AU10" s="0" t="n">
        <v>146.51</v>
      </c>
      <c r="AV10" s="0" t="n">
        <v>0.418479</v>
      </c>
      <c r="AW10" s="0" t="n">
        <v>0.368032</v>
      </c>
      <c r="AX10" s="0" t="n">
        <v>56.9054</v>
      </c>
      <c r="AY10" s="0" t="n">
        <v>47.8274</v>
      </c>
      <c r="AZ10" s="0" t="n">
        <v>166</v>
      </c>
      <c r="BA10" s="0" t="n">
        <v>1627499</v>
      </c>
      <c r="BB10" s="0" t="n">
        <v>49</v>
      </c>
      <c r="BC10" s="0" t="n">
        <v>540921000</v>
      </c>
      <c r="BD10" s="0" t="n">
        <v>442773000</v>
      </c>
      <c r="BE10" s="0" t="n">
        <v>99445400</v>
      </c>
      <c r="BF10" s="0" t="n">
        <v>11254.6</v>
      </c>
      <c r="BG10" s="0" t="n">
        <v>2663.65</v>
      </c>
      <c r="BH10" s="0" t="n">
        <v>232.108</v>
      </c>
      <c r="BI10" s="0" t="n">
        <v>195.828</v>
      </c>
      <c r="BJ10" s="0" t="n">
        <v>1527530</v>
      </c>
      <c r="BK10" s="0" t="n">
        <v>23</v>
      </c>
      <c r="BL10" s="0" t="n">
        <v>242192</v>
      </c>
      <c r="BM10" s="0" t="n">
        <v>1034564</v>
      </c>
      <c r="BN10" s="0" t="n">
        <v>250008716</v>
      </c>
      <c r="BO10" s="0" t="n">
        <v>57569237</v>
      </c>
      <c r="BP10" s="0" t="n">
        <v>76.0612</v>
      </c>
      <c r="BQ10" s="0" t="n">
        <v>76.0612</v>
      </c>
      <c r="BR10" s="0" t="n">
        <v>-480995</v>
      </c>
      <c r="BS10" s="0" t="n">
        <v>-76.0612</v>
      </c>
      <c r="BT10" s="0" t="n">
        <v>-53.7561</v>
      </c>
      <c r="BU10" s="0" t="n">
        <v>-0.292146</v>
      </c>
      <c r="BV10" s="0" t="n">
        <v>126268000</v>
      </c>
      <c r="BW10" s="0" t="n">
        <v>14290.2</v>
      </c>
      <c r="BX10" s="0" t="n">
        <v>60.22</v>
      </c>
      <c r="BY10" s="0" t="n">
        <v>111.89</v>
      </c>
      <c r="BZ10" s="0" t="n">
        <v>28.9836</v>
      </c>
      <c r="CA10" s="0" t="n">
        <v>25.422</v>
      </c>
    </row>
    <row r="11" customFormat="false" ht="15" hidden="false" customHeight="false" outlineLevel="0" collapsed="false">
      <c r="A11" s="0" t="s">
        <v>84</v>
      </c>
      <c r="B11" s="0" t="s">
        <v>106</v>
      </c>
      <c r="C11" s="0" t="s">
        <v>86</v>
      </c>
      <c r="D11" s="0" t="n">
        <v>10881.43</v>
      </c>
      <c r="F11" s="0" t="n">
        <v>99.65</v>
      </c>
      <c r="G11" s="0" t="n">
        <v>927984</v>
      </c>
      <c r="H11" s="0" t="n">
        <v>25</v>
      </c>
      <c r="I11" s="0" t="n">
        <v>4016.66</v>
      </c>
      <c r="J11" s="0" t="n">
        <v>-1</v>
      </c>
      <c r="K11" s="0" t="n">
        <v>-1</v>
      </c>
      <c r="L11" s="0" t="n">
        <v>369960</v>
      </c>
      <c r="M11" s="0" t="n">
        <v>-1</v>
      </c>
      <c r="N11" s="0" t="n">
        <v>-1</v>
      </c>
      <c r="O11" s="0" t="n">
        <v>6728</v>
      </c>
      <c r="P11" s="0" t="n">
        <v>36</v>
      </c>
      <c r="Q11" s="0" t="n">
        <v>159</v>
      </c>
      <c r="R11" s="0" t="n">
        <v>27</v>
      </c>
      <c r="S11" s="0" t="s">
        <v>87</v>
      </c>
      <c r="T11" s="0" t="s">
        <v>88</v>
      </c>
      <c r="U11" s="0" t="s">
        <v>89</v>
      </c>
      <c r="V11" s="0" t="s">
        <v>90</v>
      </c>
      <c r="W11" s="0" t="s">
        <v>91</v>
      </c>
      <c r="X11" s="0" t="s">
        <v>92</v>
      </c>
      <c r="Y11" s="0" t="s">
        <v>93</v>
      </c>
      <c r="Z11" s="0" t="n">
        <v>2273628</v>
      </c>
      <c r="AA11" s="0" t="n">
        <v>36</v>
      </c>
      <c r="AB11" s="0" t="n">
        <v>33</v>
      </c>
      <c r="AC11" s="0" t="n">
        <v>190540</v>
      </c>
      <c r="AD11" s="0" t="n">
        <v>166259</v>
      </c>
      <c r="AE11" s="0" t="n">
        <v>1</v>
      </c>
      <c r="AF11" s="0" t="n">
        <v>60177</v>
      </c>
      <c r="AG11" s="0" t="n">
        <v>6983</v>
      </c>
      <c r="AH11" s="0" t="n">
        <v>97</v>
      </c>
      <c r="AI11" s="0" t="n">
        <v>97</v>
      </c>
      <c r="AJ11" s="0" t="n">
        <v>9409</v>
      </c>
      <c r="AK11" s="0" t="s">
        <v>97</v>
      </c>
      <c r="AL11" s="0" t="s">
        <v>95</v>
      </c>
      <c r="AM11" s="0" t="n">
        <v>317.31</v>
      </c>
      <c r="AN11" s="0" t="n">
        <v>724582</v>
      </c>
      <c r="AO11" s="0" t="n">
        <v>684.72</v>
      </c>
      <c r="AP11" s="0" t="n">
        <v>4.08</v>
      </c>
      <c r="AQ11" s="0" t="n">
        <v>39.3272</v>
      </c>
      <c r="AR11" s="0" t="n">
        <v>-247845</v>
      </c>
      <c r="AS11" s="0" t="n">
        <v>-39.3272</v>
      </c>
      <c r="AT11" s="0" t="n">
        <v>39.3272</v>
      </c>
      <c r="AU11" s="0" t="n">
        <v>150.42</v>
      </c>
      <c r="AV11" s="0" t="n">
        <v>0.391903</v>
      </c>
      <c r="AW11" s="0" t="n">
        <v>0.348854</v>
      </c>
      <c r="AX11" s="0" t="n">
        <v>73.484</v>
      </c>
      <c r="AY11" s="0" t="n">
        <v>60.9135</v>
      </c>
      <c r="AZ11" s="0" t="n">
        <v>146</v>
      </c>
      <c r="BA11" s="0" t="n">
        <v>1108537</v>
      </c>
      <c r="BB11" s="0" t="n">
        <v>48</v>
      </c>
      <c r="BC11" s="0" t="n">
        <v>571422000</v>
      </c>
      <c r="BD11" s="0" t="n">
        <v>460391000</v>
      </c>
      <c r="BE11" s="0" t="n">
        <v>94618000</v>
      </c>
      <c r="BF11" s="0" t="n">
        <v>10056.1</v>
      </c>
      <c r="BG11" s="0" t="n">
        <v>5253.68</v>
      </c>
      <c r="BH11" s="0" t="n">
        <v>305.549</v>
      </c>
      <c r="BI11" s="0" t="n">
        <v>257.907</v>
      </c>
      <c r="BJ11" s="0" t="n">
        <v>1028750</v>
      </c>
      <c r="BK11" s="0" t="n">
        <v>20</v>
      </c>
      <c r="BL11" s="0" t="n">
        <v>259230</v>
      </c>
      <c r="BM11" s="0" t="n">
        <v>699908</v>
      </c>
      <c r="BN11" s="0" t="n">
        <v>136363992</v>
      </c>
      <c r="BO11" s="0" t="n">
        <v>29457939</v>
      </c>
      <c r="BP11" s="0" t="n">
        <v>42.7055</v>
      </c>
      <c r="BQ11" s="0" t="n">
        <v>42.7055</v>
      </c>
      <c r="BR11" s="0" t="n">
        <v>-306157</v>
      </c>
      <c r="BS11" s="0" t="n">
        <v>-42.7055</v>
      </c>
      <c r="BT11" s="0" t="n">
        <v>-0.0994742</v>
      </c>
      <c r="BU11" s="0" t="n">
        <v>-0.0248686</v>
      </c>
      <c r="BV11" s="0" t="n">
        <v>119191000</v>
      </c>
      <c r="BW11" s="0" t="n">
        <v>12667.8</v>
      </c>
      <c r="BX11" s="0" t="n">
        <v>52.92</v>
      </c>
      <c r="BY11" s="0" t="n">
        <v>62.4</v>
      </c>
      <c r="BZ11" s="0" t="n">
        <v>24.2358</v>
      </c>
      <c r="CA11" s="0" t="n">
        <v>21.6693</v>
      </c>
    </row>
    <row r="12" customFormat="false" ht="15" hidden="false" customHeight="false" outlineLevel="0" collapsed="false">
      <c r="A12" s="0" t="s">
        <v>84</v>
      </c>
      <c r="B12" s="0" t="s">
        <v>107</v>
      </c>
      <c r="C12" s="0" t="s">
        <v>86</v>
      </c>
      <c r="D12" s="0" t="n">
        <v>123.33</v>
      </c>
      <c r="F12" s="0" t="n">
        <v>1.47</v>
      </c>
      <c r="G12" s="0" t="n">
        <v>75932</v>
      </c>
      <c r="H12" s="0" t="n">
        <v>5</v>
      </c>
      <c r="I12" s="0" t="n">
        <v>10.63</v>
      </c>
      <c r="J12" s="0" t="n">
        <v>-1</v>
      </c>
      <c r="K12" s="0" t="n">
        <v>-1</v>
      </c>
      <c r="L12" s="0" t="n">
        <v>50928</v>
      </c>
      <c r="M12" s="0" t="n">
        <v>-1</v>
      </c>
      <c r="N12" s="0" t="n">
        <v>-1</v>
      </c>
      <c r="O12" s="0" t="n">
        <v>453</v>
      </c>
      <c r="P12" s="0" t="n">
        <v>506</v>
      </c>
      <c r="Q12" s="0" t="n">
        <v>45</v>
      </c>
      <c r="R12" s="0" t="n">
        <v>0</v>
      </c>
      <c r="S12" s="0" t="s">
        <v>87</v>
      </c>
      <c r="T12" s="0" t="s">
        <v>88</v>
      </c>
      <c r="U12" s="0" t="s">
        <v>89</v>
      </c>
      <c r="V12" s="0" t="s">
        <v>90</v>
      </c>
      <c r="W12" s="0" t="s">
        <v>91</v>
      </c>
      <c r="X12" s="0" t="s">
        <v>92</v>
      </c>
      <c r="Y12" s="0" t="s">
        <v>93</v>
      </c>
      <c r="Z12" s="0" t="n">
        <v>372020</v>
      </c>
      <c r="AA12" s="0" t="n">
        <v>506</v>
      </c>
      <c r="AB12" s="0" t="n">
        <v>553</v>
      </c>
      <c r="AC12" s="0" t="n">
        <v>3519</v>
      </c>
      <c r="AD12" s="0" t="n">
        <v>4017</v>
      </c>
      <c r="AE12" s="0" t="n">
        <v>1</v>
      </c>
      <c r="AF12" s="0" t="n">
        <v>3086</v>
      </c>
      <c r="AG12" s="0" t="n">
        <v>1557</v>
      </c>
      <c r="AH12" s="0" t="n">
        <v>50</v>
      </c>
      <c r="AI12" s="0" t="n">
        <v>50</v>
      </c>
      <c r="AJ12" s="0" t="n">
        <v>2500</v>
      </c>
      <c r="AK12" s="0" t="s">
        <v>108</v>
      </c>
      <c r="AL12" s="0" t="s">
        <v>95</v>
      </c>
      <c r="AM12" s="0" t="n">
        <v>8.52</v>
      </c>
      <c r="AN12" s="0" t="n">
        <v>15906</v>
      </c>
      <c r="AO12" s="0" t="n">
        <v>9.04</v>
      </c>
      <c r="AP12" s="0" t="n">
        <v>0.07</v>
      </c>
      <c r="AQ12" s="0" t="n">
        <v>6.63464</v>
      </c>
      <c r="AR12" s="0" t="n">
        <v>-1807.67</v>
      </c>
      <c r="AS12" s="0" t="n">
        <v>-6.63464</v>
      </c>
      <c r="AT12" s="0" t="n">
        <v>6.63464</v>
      </c>
      <c r="AU12" s="0" t="n">
        <v>41.89</v>
      </c>
      <c r="AV12" s="0" t="n">
        <v>0.0227164</v>
      </c>
      <c r="AW12" s="0" t="n">
        <v>0.0210139</v>
      </c>
      <c r="AX12" s="0" t="n">
        <v>4.53673</v>
      </c>
      <c r="AY12" s="0" t="n">
        <v>4.15353</v>
      </c>
      <c r="AZ12" s="0" t="n">
        <v>40</v>
      </c>
      <c r="BA12" s="0" t="n">
        <v>24763</v>
      </c>
      <c r="BB12" s="0" t="n">
        <v>18</v>
      </c>
      <c r="BC12" s="0" t="n">
        <v>147946000</v>
      </c>
      <c r="BD12" s="0" t="n">
        <v>49074600</v>
      </c>
      <c r="BE12" s="0" t="n">
        <v>7853100</v>
      </c>
      <c r="BF12" s="0" t="n">
        <v>3141.24</v>
      </c>
      <c r="BG12" s="0" t="n">
        <v>24.14</v>
      </c>
      <c r="BH12" s="0" t="n">
        <v>9.99356</v>
      </c>
      <c r="BI12" s="0" t="n">
        <v>9.32067</v>
      </c>
      <c r="BJ12" s="0" t="n">
        <v>23665</v>
      </c>
      <c r="BK12" s="0" t="n">
        <v>16</v>
      </c>
      <c r="BL12" s="0" t="n">
        <v>4699</v>
      </c>
      <c r="BM12" s="0" t="n">
        <v>6227</v>
      </c>
      <c r="BN12" s="0" t="n">
        <v>4255095</v>
      </c>
      <c r="BO12" s="0" t="n">
        <v>1086941</v>
      </c>
      <c r="BP12" s="0" t="n">
        <v>7.29496</v>
      </c>
      <c r="BQ12" s="0" t="n">
        <v>7.29496</v>
      </c>
      <c r="BR12" s="0" t="n">
        <v>-2223.41</v>
      </c>
      <c r="BS12" s="0" t="n">
        <v>-7.29496</v>
      </c>
      <c r="BT12" s="0" t="n">
        <v>-5.03631</v>
      </c>
      <c r="BU12" s="0" t="n">
        <v>-0.193229</v>
      </c>
      <c r="BV12" s="0" t="n">
        <v>9774050</v>
      </c>
      <c r="BW12" s="0" t="n">
        <v>3909.62</v>
      </c>
      <c r="BX12" s="0" t="n">
        <v>4.71</v>
      </c>
      <c r="BY12" s="0" t="n">
        <v>2.21</v>
      </c>
      <c r="BZ12" s="0" t="n">
        <v>1.26803</v>
      </c>
      <c r="CA12" s="0" t="n">
        <v>1.20412</v>
      </c>
    </row>
    <row r="13" customFormat="false" ht="15" hidden="false" customHeight="false" outlineLevel="0" collapsed="false">
      <c r="A13" s="0" t="s">
        <v>84</v>
      </c>
      <c r="B13" s="0" t="s">
        <v>109</v>
      </c>
      <c r="C13" s="0" t="s">
        <v>86</v>
      </c>
      <c r="D13" s="0" t="n">
        <v>22.04</v>
      </c>
      <c r="F13" s="0" t="n">
        <v>0.25</v>
      </c>
      <c r="G13" s="0" t="n">
        <v>14524</v>
      </c>
      <c r="H13" s="0" t="n">
        <v>2</v>
      </c>
      <c r="I13" s="0" t="n">
        <v>0.19</v>
      </c>
      <c r="J13" s="0" t="n">
        <v>-1</v>
      </c>
      <c r="K13" s="0" t="n">
        <v>-1</v>
      </c>
      <c r="L13" s="0" t="n">
        <v>31296</v>
      </c>
      <c r="M13" s="0" t="n">
        <v>-1</v>
      </c>
      <c r="N13" s="0" t="n">
        <v>-1</v>
      </c>
      <c r="O13" s="0" t="n">
        <v>25</v>
      </c>
      <c r="P13" s="0" t="n">
        <v>311</v>
      </c>
      <c r="Q13" s="0" t="n">
        <v>15</v>
      </c>
      <c r="R13" s="0" t="n">
        <v>0</v>
      </c>
      <c r="S13" s="0" t="s">
        <v>87</v>
      </c>
      <c r="T13" s="0" t="s">
        <v>88</v>
      </c>
      <c r="U13" s="0" t="s">
        <v>89</v>
      </c>
      <c r="V13" s="0" t="s">
        <v>90</v>
      </c>
      <c r="W13" s="0" t="s">
        <v>91</v>
      </c>
      <c r="X13" s="0" t="s">
        <v>92</v>
      </c>
      <c r="Y13" s="0" t="s">
        <v>93</v>
      </c>
      <c r="Z13" s="0" t="n">
        <v>60748</v>
      </c>
      <c r="AA13" s="0" t="n">
        <v>311</v>
      </c>
      <c r="AB13" s="0" t="n">
        <v>156</v>
      </c>
      <c r="AC13" s="0" t="n">
        <v>1019</v>
      </c>
      <c r="AD13" s="0" t="n">
        <v>1160</v>
      </c>
      <c r="AE13" s="0" t="n">
        <v>1</v>
      </c>
      <c r="AF13" s="0" t="n">
        <v>954</v>
      </c>
      <c r="AG13" s="0" t="n">
        <v>507</v>
      </c>
      <c r="AH13" s="0" t="n">
        <v>28</v>
      </c>
      <c r="AI13" s="0" t="n">
        <v>28</v>
      </c>
      <c r="AJ13" s="0" t="n">
        <v>784</v>
      </c>
      <c r="AK13" s="0" t="s">
        <v>108</v>
      </c>
      <c r="AL13" s="0" t="s">
        <v>95</v>
      </c>
      <c r="AM13" s="0" t="n">
        <v>1</v>
      </c>
      <c r="AN13" s="0" t="n">
        <v>7932</v>
      </c>
      <c r="AO13" s="0" t="n">
        <v>1.49</v>
      </c>
      <c r="AP13" s="0" t="n">
        <v>0.03</v>
      </c>
      <c r="AQ13" s="0" t="n">
        <v>3.65703</v>
      </c>
      <c r="AR13" s="0" t="n">
        <v>-4338.92</v>
      </c>
      <c r="AS13" s="0" t="n">
        <v>-3.65703</v>
      </c>
      <c r="AT13" s="0" t="n">
        <v>3.65703</v>
      </c>
      <c r="AU13" s="0" t="n">
        <v>3.3</v>
      </c>
      <c r="AV13" s="0" t="n">
        <v>0.00678045</v>
      </c>
      <c r="AW13" s="0" t="n">
        <v>0.00598522</v>
      </c>
      <c r="AX13" s="0" t="n">
        <v>0.656715</v>
      </c>
      <c r="AY13" s="0" t="n">
        <v>0.570105</v>
      </c>
      <c r="AZ13" s="0" t="n">
        <v>40</v>
      </c>
      <c r="BA13" s="0" t="n">
        <v>14723</v>
      </c>
      <c r="BB13" s="0" t="n">
        <v>37</v>
      </c>
      <c r="BC13" s="0" t="n">
        <v>42519800</v>
      </c>
      <c r="BD13" s="0" t="n">
        <v>9567350</v>
      </c>
      <c r="BE13" s="0" t="n">
        <v>2323390</v>
      </c>
      <c r="BF13" s="0" t="n">
        <v>2963.51</v>
      </c>
      <c r="BG13" s="0" t="n">
        <v>8.01</v>
      </c>
      <c r="BH13" s="0" t="n">
        <v>1.93901</v>
      </c>
      <c r="BI13" s="0" t="n">
        <v>1.7352</v>
      </c>
      <c r="BJ13" s="0" t="n">
        <v>13500</v>
      </c>
      <c r="BK13" s="0" t="n">
        <v>17</v>
      </c>
      <c r="BL13" s="0" t="n">
        <v>3399</v>
      </c>
      <c r="BM13" s="0" t="n">
        <v>3683</v>
      </c>
      <c r="BN13" s="0" t="n">
        <v>2547833</v>
      </c>
      <c r="BO13" s="0" t="n">
        <v>716874</v>
      </c>
      <c r="BP13" s="0" t="n">
        <v>4.00095</v>
      </c>
      <c r="BQ13" s="0" t="n">
        <v>4.00095</v>
      </c>
      <c r="BR13" s="0" t="n">
        <v>-5037.99</v>
      </c>
      <c r="BS13" s="0" t="n">
        <v>-4.00095</v>
      </c>
      <c r="BT13" s="0" t="n">
        <v>-15.6433</v>
      </c>
      <c r="BU13" s="0" t="n">
        <v>-0.322548</v>
      </c>
      <c r="BV13" s="0" t="n">
        <v>2898750</v>
      </c>
      <c r="BW13" s="0" t="n">
        <v>3697.39</v>
      </c>
      <c r="BX13" s="0" t="n">
        <v>1.37</v>
      </c>
      <c r="BY13" s="0" t="n">
        <v>0.9</v>
      </c>
      <c r="BZ13" s="0" t="n">
        <v>0.298953</v>
      </c>
      <c r="CA13" s="0" t="n">
        <v>0.279746</v>
      </c>
    </row>
    <row r="14" customFormat="false" ht="15" hidden="false" customHeight="false" outlineLevel="0" collapsed="false">
      <c r="A14" s="0" t="s">
        <v>84</v>
      </c>
      <c r="B14" s="0" t="s">
        <v>110</v>
      </c>
      <c r="C14" s="0" t="s">
        <v>86</v>
      </c>
      <c r="D14" s="0" t="n">
        <v>34.83</v>
      </c>
      <c r="F14" s="0" t="n">
        <v>0.49</v>
      </c>
      <c r="G14" s="0" t="n">
        <v>29280</v>
      </c>
      <c r="H14" s="0" t="n">
        <v>4</v>
      </c>
      <c r="I14" s="0" t="n">
        <v>3.21</v>
      </c>
      <c r="J14" s="0" t="n">
        <v>-1</v>
      </c>
      <c r="K14" s="0" t="n">
        <v>-1</v>
      </c>
      <c r="L14" s="0" t="n">
        <v>35668</v>
      </c>
      <c r="M14" s="0" t="n">
        <v>-1</v>
      </c>
      <c r="N14" s="0" t="n">
        <v>-1</v>
      </c>
      <c r="O14" s="0" t="n">
        <v>167</v>
      </c>
      <c r="P14" s="0" t="n">
        <v>193</v>
      </c>
      <c r="Q14" s="0" t="n">
        <v>5</v>
      </c>
      <c r="R14" s="0" t="n">
        <v>0</v>
      </c>
      <c r="S14" s="0" t="s">
        <v>87</v>
      </c>
      <c r="T14" s="0" t="s">
        <v>88</v>
      </c>
      <c r="U14" s="0" t="s">
        <v>89</v>
      </c>
      <c r="V14" s="0" t="s">
        <v>90</v>
      </c>
      <c r="W14" s="0" t="s">
        <v>91</v>
      </c>
      <c r="X14" s="0" t="s">
        <v>92</v>
      </c>
      <c r="Y14" s="0" t="s">
        <v>93</v>
      </c>
      <c r="Z14" s="0" t="n">
        <v>58812</v>
      </c>
      <c r="AA14" s="0" t="n">
        <v>193</v>
      </c>
      <c r="AB14" s="0" t="n">
        <v>205</v>
      </c>
      <c r="AC14" s="0" t="n">
        <v>2926</v>
      </c>
      <c r="AD14" s="0" t="n">
        <v>2852</v>
      </c>
      <c r="AE14" s="0" t="n">
        <v>1</v>
      </c>
      <c r="AF14" s="0" t="n">
        <v>1371</v>
      </c>
      <c r="AG14" s="0" t="n">
        <v>570</v>
      </c>
      <c r="AH14" s="0" t="n">
        <v>20</v>
      </c>
      <c r="AI14" s="0" t="n">
        <v>20</v>
      </c>
      <c r="AJ14" s="0" t="n">
        <v>400</v>
      </c>
      <c r="AK14" s="0" t="s">
        <v>108</v>
      </c>
      <c r="AL14" s="0" t="s">
        <v>95</v>
      </c>
      <c r="AM14" s="0" t="n">
        <v>2.77</v>
      </c>
      <c r="AN14" s="0" t="n">
        <v>10697</v>
      </c>
      <c r="AO14" s="0" t="n">
        <v>3.26</v>
      </c>
      <c r="AP14" s="0" t="n">
        <v>0.02</v>
      </c>
      <c r="AQ14" s="0" t="n">
        <v>4.1938</v>
      </c>
      <c r="AR14" s="0" t="n">
        <v>-2470.95</v>
      </c>
      <c r="AS14" s="0" t="n">
        <v>-4.1938</v>
      </c>
      <c r="AT14" s="0" t="n">
        <v>4.1938</v>
      </c>
      <c r="AU14" s="0" t="n">
        <v>1.23</v>
      </c>
      <c r="AV14" s="0" t="n">
        <v>0.00558643</v>
      </c>
      <c r="AW14" s="0" t="n">
        <v>0.00490285</v>
      </c>
      <c r="AX14" s="0" t="n">
        <v>1.12163</v>
      </c>
      <c r="AY14" s="0" t="n">
        <v>0.976769</v>
      </c>
      <c r="AZ14" s="0" t="n">
        <v>78</v>
      </c>
      <c r="BA14" s="0" t="n">
        <v>21098</v>
      </c>
      <c r="BB14" s="0" t="n">
        <v>24</v>
      </c>
      <c r="BC14" s="0" t="n">
        <v>20711200</v>
      </c>
      <c r="BD14" s="0" t="n">
        <v>11740300</v>
      </c>
      <c r="BE14" s="0" t="n">
        <v>2061760</v>
      </c>
      <c r="BF14" s="0" t="n">
        <v>5154.39</v>
      </c>
      <c r="BG14" s="0" t="n">
        <v>16.35</v>
      </c>
      <c r="BH14" s="0" t="n">
        <v>3.82675</v>
      </c>
      <c r="BI14" s="0" t="n">
        <v>3.43356</v>
      </c>
      <c r="BJ14" s="0" t="n">
        <v>18857</v>
      </c>
      <c r="BK14" s="0" t="n">
        <v>15</v>
      </c>
      <c r="BL14" s="0" t="n">
        <v>4972</v>
      </c>
      <c r="BM14" s="0" t="n">
        <v>14066</v>
      </c>
      <c r="BN14" s="0" t="n">
        <v>1481027</v>
      </c>
      <c r="BO14" s="0" t="n">
        <v>326048</v>
      </c>
      <c r="BP14" s="0" t="n">
        <v>4.86803</v>
      </c>
      <c r="BQ14" s="0" t="n">
        <v>4.86803</v>
      </c>
      <c r="BR14" s="0" t="n">
        <v>-2859.5</v>
      </c>
      <c r="BS14" s="0" t="n">
        <v>-4.86803</v>
      </c>
      <c r="BT14" s="0" t="n">
        <v>-7.79205</v>
      </c>
      <c r="BU14" s="0" t="n">
        <v>-0.298787</v>
      </c>
      <c r="BV14" s="0" t="n">
        <v>2600350</v>
      </c>
      <c r="BW14" s="0" t="n">
        <v>6500.87</v>
      </c>
      <c r="BX14" s="0" t="n">
        <v>0.98</v>
      </c>
      <c r="BY14" s="0" t="n">
        <v>0.79</v>
      </c>
      <c r="BZ14" s="0" t="n">
        <v>0.440368</v>
      </c>
      <c r="CA14" s="0" t="n">
        <v>0.411587</v>
      </c>
    </row>
    <row r="15" customFormat="false" ht="15" hidden="false" customHeight="false" outlineLevel="0" collapsed="false">
      <c r="A15" s="0" t="s">
        <v>84</v>
      </c>
      <c r="B15" s="0" t="s">
        <v>111</v>
      </c>
      <c r="C15" s="0" t="s">
        <v>86</v>
      </c>
      <c r="D15" s="0" t="n">
        <v>100.43</v>
      </c>
      <c r="F15" s="0" t="n">
        <v>1.12</v>
      </c>
      <c r="G15" s="0" t="n">
        <v>37476</v>
      </c>
      <c r="H15" s="0" t="n">
        <v>8</v>
      </c>
      <c r="I15" s="0" t="n">
        <v>7.72</v>
      </c>
      <c r="J15" s="0" t="n">
        <v>-1</v>
      </c>
      <c r="K15" s="0" t="n">
        <v>-1</v>
      </c>
      <c r="L15" s="0" t="n">
        <v>39524</v>
      </c>
      <c r="M15" s="0" t="n">
        <v>-1</v>
      </c>
      <c r="N15" s="0" t="n">
        <v>-1</v>
      </c>
      <c r="O15" s="0" t="n">
        <v>202</v>
      </c>
      <c r="P15" s="0" t="n">
        <v>385</v>
      </c>
      <c r="Q15" s="0" t="n">
        <v>2</v>
      </c>
      <c r="R15" s="0" t="n">
        <v>1</v>
      </c>
      <c r="S15" s="0" t="s">
        <v>87</v>
      </c>
      <c r="T15" s="0" t="s">
        <v>88</v>
      </c>
      <c r="U15" s="0" t="s">
        <v>89</v>
      </c>
      <c r="V15" s="0" t="s">
        <v>90</v>
      </c>
      <c r="W15" s="0" t="s">
        <v>91</v>
      </c>
      <c r="X15" s="0" t="s">
        <v>92</v>
      </c>
      <c r="Y15" s="0" t="s">
        <v>93</v>
      </c>
      <c r="Z15" s="0" t="n">
        <v>133552</v>
      </c>
      <c r="AA15" s="0" t="n">
        <v>385</v>
      </c>
      <c r="AB15" s="0" t="n">
        <v>394</v>
      </c>
      <c r="AC15" s="0" t="n">
        <v>4649</v>
      </c>
      <c r="AD15" s="0" t="n">
        <v>4513</v>
      </c>
      <c r="AE15" s="0" t="n">
        <v>1</v>
      </c>
      <c r="AF15" s="0" t="n">
        <v>2346</v>
      </c>
      <c r="AG15" s="0" t="n">
        <v>984</v>
      </c>
      <c r="AH15" s="0" t="n">
        <v>27</v>
      </c>
      <c r="AI15" s="0" t="n">
        <v>27</v>
      </c>
      <c r="AJ15" s="0" t="n">
        <v>729</v>
      </c>
      <c r="AK15" s="0" t="s">
        <v>112</v>
      </c>
      <c r="AL15" s="0" t="s">
        <v>95</v>
      </c>
      <c r="AM15" s="0" t="n">
        <v>7.04</v>
      </c>
      <c r="AN15" s="0" t="n">
        <v>30099</v>
      </c>
      <c r="AO15" s="0" t="n">
        <v>9.85</v>
      </c>
      <c r="AP15" s="0" t="n">
        <v>0.09</v>
      </c>
      <c r="AQ15" s="0" t="n">
        <v>8.26188</v>
      </c>
      <c r="AR15" s="0" t="n">
        <v>-9666.23</v>
      </c>
      <c r="AS15" s="0" t="n">
        <v>-8.26188</v>
      </c>
      <c r="AT15" s="0" t="n">
        <v>8.26188</v>
      </c>
      <c r="AU15" s="0" t="n">
        <v>3.11</v>
      </c>
      <c r="AV15" s="0" t="n">
        <v>0.018879</v>
      </c>
      <c r="AW15" s="0" t="n">
        <v>0.0173029</v>
      </c>
      <c r="AX15" s="0" t="n">
        <v>2.8748</v>
      </c>
      <c r="AY15" s="0" t="n">
        <v>2.60994</v>
      </c>
      <c r="AZ15" s="0" t="n">
        <v>116</v>
      </c>
      <c r="BA15" s="0" t="n">
        <v>53888</v>
      </c>
      <c r="BB15" s="0" t="n">
        <v>35</v>
      </c>
      <c r="BC15" s="0" t="n">
        <v>39303800</v>
      </c>
      <c r="BD15" s="0" t="n">
        <v>12378600</v>
      </c>
      <c r="BE15" s="0" t="n">
        <v>5589640</v>
      </c>
      <c r="BF15" s="0" t="n">
        <v>7667.54</v>
      </c>
      <c r="BG15" s="0" t="n">
        <v>56.72</v>
      </c>
      <c r="BH15" s="0" t="n">
        <v>9.43179</v>
      </c>
      <c r="BI15" s="0" t="n">
        <v>8.71793</v>
      </c>
      <c r="BJ15" s="0" t="n">
        <v>49549</v>
      </c>
      <c r="BK15" s="0" t="n">
        <v>17</v>
      </c>
      <c r="BL15" s="0" t="n">
        <v>11122</v>
      </c>
      <c r="BM15" s="0" t="n">
        <v>39308</v>
      </c>
      <c r="BN15" s="0" t="n">
        <v>5350982</v>
      </c>
      <c r="BO15" s="0" t="n">
        <v>1047172</v>
      </c>
      <c r="BP15" s="0" t="n">
        <v>8.77229</v>
      </c>
      <c r="BQ15" s="0" t="n">
        <v>8.77229</v>
      </c>
      <c r="BR15" s="0" t="n">
        <v>-10682.7</v>
      </c>
      <c r="BS15" s="0" t="n">
        <v>-8.77229</v>
      </c>
      <c r="BT15" s="0" t="n">
        <v>0</v>
      </c>
      <c r="BU15" s="0" t="n">
        <v>0</v>
      </c>
      <c r="BV15" s="0" t="n">
        <v>7009890</v>
      </c>
      <c r="BW15" s="0" t="n">
        <v>9615.76</v>
      </c>
      <c r="BX15" s="0" t="n">
        <v>2.83</v>
      </c>
      <c r="BY15" s="0" t="n">
        <v>2.07</v>
      </c>
      <c r="BZ15" s="0" t="n">
        <v>0.864086</v>
      </c>
      <c r="CA15" s="0" t="n">
        <v>0.824407</v>
      </c>
    </row>
    <row r="16" customFormat="false" ht="15" hidden="false" customHeight="false" outlineLevel="0" collapsed="false">
      <c r="A16" s="0" t="s">
        <v>84</v>
      </c>
      <c r="B16" s="0" t="s">
        <v>113</v>
      </c>
      <c r="C16" s="0" t="s">
        <v>86</v>
      </c>
      <c r="D16" s="0" t="n">
        <v>34.66</v>
      </c>
      <c r="F16" s="0" t="n">
        <v>0.65</v>
      </c>
      <c r="G16" s="0" t="n">
        <v>29248</v>
      </c>
      <c r="H16" s="0" t="n">
        <v>3</v>
      </c>
      <c r="I16" s="0" t="n">
        <v>1.59</v>
      </c>
      <c r="J16" s="0" t="n">
        <v>-1</v>
      </c>
      <c r="K16" s="0" t="n">
        <v>-1</v>
      </c>
      <c r="L16" s="0" t="n">
        <v>38212</v>
      </c>
      <c r="M16" s="0" t="n">
        <v>-1</v>
      </c>
      <c r="N16" s="0" t="n">
        <v>-1</v>
      </c>
      <c r="O16" s="0" t="n">
        <v>100</v>
      </c>
      <c r="P16" s="0" t="n">
        <v>214</v>
      </c>
      <c r="Q16" s="0" t="n">
        <v>0</v>
      </c>
      <c r="R16" s="0" t="n">
        <v>8</v>
      </c>
      <c r="S16" s="0" t="s">
        <v>87</v>
      </c>
      <c r="T16" s="0" t="s">
        <v>88</v>
      </c>
      <c r="U16" s="0" t="s">
        <v>89</v>
      </c>
      <c r="V16" s="0" t="s">
        <v>90</v>
      </c>
      <c r="W16" s="0" t="s">
        <v>91</v>
      </c>
      <c r="X16" s="0" t="s">
        <v>92</v>
      </c>
      <c r="Y16" s="0" t="s">
        <v>93</v>
      </c>
      <c r="Z16" s="0" t="n">
        <v>61412</v>
      </c>
      <c r="AA16" s="0" t="n">
        <v>214</v>
      </c>
      <c r="AB16" s="0" t="n">
        <v>305</v>
      </c>
      <c r="AC16" s="0" t="n">
        <v>2963</v>
      </c>
      <c r="AD16" s="0" t="n">
        <v>2869</v>
      </c>
      <c r="AE16" s="0" t="n">
        <v>1</v>
      </c>
      <c r="AF16" s="0" t="n">
        <v>1462</v>
      </c>
      <c r="AG16" s="0" t="n">
        <v>627</v>
      </c>
      <c r="AH16" s="0" t="n">
        <v>19</v>
      </c>
      <c r="AI16" s="0" t="n">
        <v>19</v>
      </c>
      <c r="AJ16" s="0" t="n">
        <v>361</v>
      </c>
      <c r="AK16" s="0" t="s">
        <v>112</v>
      </c>
      <c r="AL16" s="0" t="s">
        <v>95</v>
      </c>
      <c r="AM16" s="0" t="n">
        <v>2.62</v>
      </c>
      <c r="AN16" s="0" t="n">
        <v>10916</v>
      </c>
      <c r="AO16" s="0" t="n">
        <v>2.23</v>
      </c>
      <c r="AP16" s="0" t="n">
        <v>0.03</v>
      </c>
      <c r="AQ16" s="0" t="n">
        <v>4.47257</v>
      </c>
      <c r="AR16" s="0" t="n">
        <v>-2470.71</v>
      </c>
      <c r="AS16" s="0" t="n">
        <v>-4.47257</v>
      </c>
      <c r="AT16" s="0" t="n">
        <v>4.47257</v>
      </c>
      <c r="AU16" s="0" t="n">
        <v>1.19</v>
      </c>
      <c r="AV16" s="0" t="n">
        <v>0.00567251</v>
      </c>
      <c r="AW16" s="0" t="n">
        <v>0.00510873</v>
      </c>
      <c r="AX16" s="0" t="n">
        <v>0.785669</v>
      </c>
      <c r="AY16" s="0" t="n">
        <v>0.708232</v>
      </c>
      <c r="AZ16" s="0" t="n">
        <v>68</v>
      </c>
      <c r="BA16" s="0" t="n">
        <v>25698</v>
      </c>
      <c r="BB16" s="0" t="n">
        <v>40</v>
      </c>
      <c r="BC16" s="0" t="n">
        <v>17270600</v>
      </c>
      <c r="BD16" s="0" t="n">
        <v>8557400</v>
      </c>
      <c r="BE16" s="0" t="n">
        <v>1692730</v>
      </c>
      <c r="BF16" s="0" t="n">
        <v>4689.01</v>
      </c>
      <c r="BG16" s="0" t="n">
        <v>18.81</v>
      </c>
      <c r="BH16" s="0" t="n">
        <v>3.77114</v>
      </c>
      <c r="BI16" s="0" t="n">
        <v>3.46547</v>
      </c>
      <c r="BJ16" s="0" t="n">
        <v>21459</v>
      </c>
      <c r="BK16" s="0" t="n">
        <v>19</v>
      </c>
      <c r="BL16" s="0" t="n">
        <v>6285</v>
      </c>
      <c r="BM16" s="0" t="n">
        <v>15322</v>
      </c>
      <c r="BN16" s="0" t="n">
        <v>3278969</v>
      </c>
      <c r="BO16" s="0" t="n">
        <v>748877</v>
      </c>
      <c r="BP16" s="0" t="n">
        <v>4.76857</v>
      </c>
      <c r="BQ16" s="0" t="n">
        <v>4.76857</v>
      </c>
      <c r="BR16" s="0" t="n">
        <v>-2933.03</v>
      </c>
      <c r="BS16" s="0" t="n">
        <v>-4.76857</v>
      </c>
      <c r="BT16" s="0" t="n">
        <v>0</v>
      </c>
      <c r="BU16" s="0" t="n">
        <v>0</v>
      </c>
      <c r="BV16" s="0" t="n">
        <v>2084040</v>
      </c>
      <c r="BW16" s="0" t="n">
        <v>5772.96</v>
      </c>
      <c r="BX16" s="0" t="n">
        <v>0.81</v>
      </c>
      <c r="BY16" s="0" t="n">
        <v>1.23</v>
      </c>
      <c r="BZ16" s="0" t="n">
        <v>0.419812</v>
      </c>
      <c r="CA16" s="0" t="n">
        <v>0.397055</v>
      </c>
    </row>
    <row r="17" customFormat="false" ht="15" hidden="false" customHeight="false" outlineLevel="0" collapsed="false">
      <c r="A17" s="0" t="s">
        <v>84</v>
      </c>
      <c r="B17" s="0" t="s">
        <v>114</v>
      </c>
      <c r="C17" s="0" t="s">
        <v>86</v>
      </c>
      <c r="D17" s="0" t="n">
        <v>430.43</v>
      </c>
      <c r="F17" s="0" t="n">
        <v>1.2</v>
      </c>
      <c r="G17" s="0" t="n">
        <v>35520</v>
      </c>
      <c r="H17" s="0" t="n">
        <v>3</v>
      </c>
      <c r="I17" s="0" t="n">
        <v>402.97</v>
      </c>
      <c r="J17" s="0" t="n">
        <v>-1</v>
      </c>
      <c r="K17" s="0" t="n">
        <v>-1</v>
      </c>
      <c r="L17" s="0" t="n">
        <v>86932</v>
      </c>
      <c r="M17" s="0" t="n">
        <v>-1</v>
      </c>
      <c r="N17" s="0" t="n">
        <v>-1</v>
      </c>
      <c r="O17" s="0" t="n">
        <v>138</v>
      </c>
      <c r="P17" s="0" t="n">
        <v>38</v>
      </c>
      <c r="Q17" s="0" t="n">
        <v>0</v>
      </c>
      <c r="R17" s="0" t="n">
        <v>0</v>
      </c>
      <c r="S17" s="0" t="s">
        <v>87</v>
      </c>
      <c r="T17" s="0" t="s">
        <v>88</v>
      </c>
      <c r="U17" s="0" t="s">
        <v>89</v>
      </c>
      <c r="V17" s="0" t="s">
        <v>90</v>
      </c>
      <c r="W17" s="0" t="s">
        <v>91</v>
      </c>
      <c r="X17" s="0" t="s">
        <v>92</v>
      </c>
      <c r="Y17" s="0" t="s">
        <v>93</v>
      </c>
      <c r="Z17" s="0" t="n">
        <v>51440</v>
      </c>
      <c r="AA17" s="0" t="n">
        <v>38</v>
      </c>
      <c r="AB17" s="0" t="n">
        <v>36</v>
      </c>
      <c r="AC17" s="0" t="n">
        <v>2995</v>
      </c>
      <c r="AD17" s="0" t="n">
        <v>2744</v>
      </c>
      <c r="AE17" s="0" t="n">
        <v>1</v>
      </c>
      <c r="AF17" s="0" t="n">
        <v>1208</v>
      </c>
      <c r="AG17" s="0" t="n">
        <v>212</v>
      </c>
      <c r="AH17" s="0" t="n">
        <v>16</v>
      </c>
      <c r="AI17" s="0" t="n">
        <v>16</v>
      </c>
      <c r="AJ17" s="0" t="n">
        <v>256</v>
      </c>
      <c r="AK17" s="0" t="s">
        <v>97</v>
      </c>
      <c r="AL17" s="0" t="s">
        <v>95</v>
      </c>
      <c r="AM17" s="0" t="n">
        <v>2.58</v>
      </c>
      <c r="AN17" s="0" t="n">
        <v>11256</v>
      </c>
      <c r="AO17" s="0" t="n">
        <v>1.67</v>
      </c>
      <c r="AP17" s="0" t="n">
        <v>0.01</v>
      </c>
      <c r="AQ17" s="0" t="n">
        <v>8.87371</v>
      </c>
      <c r="AR17" s="0" t="n">
        <v>-2382.95</v>
      </c>
      <c r="AS17" s="0" t="n">
        <v>-8.87371</v>
      </c>
      <c r="AT17" s="0" t="n">
        <v>8.87371</v>
      </c>
      <c r="AU17" s="0" t="n">
        <v>0.72</v>
      </c>
      <c r="AV17" s="0" t="n">
        <v>0.0036144</v>
      </c>
      <c r="AW17" s="0" t="n">
        <v>0.00307507</v>
      </c>
      <c r="AX17" s="0" t="n">
        <v>0.546952</v>
      </c>
      <c r="AY17" s="0" t="n">
        <v>0.452934</v>
      </c>
      <c r="AZ17" s="0" t="n">
        <v>80</v>
      </c>
      <c r="BA17" s="0" t="n">
        <v>21797</v>
      </c>
      <c r="BB17" s="0" t="n">
        <v>26</v>
      </c>
      <c r="BC17" s="0" t="n">
        <v>12113200</v>
      </c>
      <c r="BD17" s="0" t="n">
        <v>7437370</v>
      </c>
      <c r="BE17" s="0" t="n">
        <v>1291830</v>
      </c>
      <c r="BF17" s="0" t="n">
        <v>5046.22</v>
      </c>
      <c r="BG17" s="0" t="n">
        <v>8</v>
      </c>
      <c r="BH17" s="0" t="n">
        <v>2.01904</v>
      </c>
      <c r="BI17" s="0" t="n">
        <v>1.73524</v>
      </c>
      <c r="BJ17" s="0" t="n">
        <v>19351</v>
      </c>
      <c r="BK17" s="0" t="n">
        <v>22</v>
      </c>
      <c r="BL17" s="0" t="n">
        <v>5540</v>
      </c>
      <c r="BM17" s="0" t="n">
        <v>18113</v>
      </c>
      <c r="BN17" s="0" t="n">
        <v>1095161</v>
      </c>
      <c r="BO17" s="0" t="n">
        <v>241229</v>
      </c>
      <c r="BP17" s="0" t="n">
        <v>10.3694</v>
      </c>
      <c r="BQ17" s="0" t="n">
        <v>10.3694</v>
      </c>
      <c r="BR17" s="0" t="n">
        <v>-2917.57</v>
      </c>
      <c r="BS17" s="0" t="n">
        <v>-10.3694</v>
      </c>
      <c r="BT17" s="0" t="n">
        <v>0</v>
      </c>
      <c r="BU17" s="0" t="n">
        <v>0</v>
      </c>
      <c r="BV17" s="0" t="n">
        <v>1624580</v>
      </c>
      <c r="BW17" s="0" t="n">
        <v>6346</v>
      </c>
      <c r="BX17" s="0" t="n">
        <v>0.54</v>
      </c>
      <c r="BY17" s="0" t="n">
        <v>0.68</v>
      </c>
      <c r="BZ17" s="0" t="n">
        <v>0.383107</v>
      </c>
      <c r="CA17" s="0" t="n">
        <v>0.347853</v>
      </c>
    </row>
    <row r="18" customFormat="false" ht="15" hidden="false" customHeight="false" outlineLevel="0" collapsed="false">
      <c r="A18" s="0" t="s">
        <v>84</v>
      </c>
      <c r="B18" s="0" t="s">
        <v>115</v>
      </c>
      <c r="C18" s="0" t="s">
        <v>86</v>
      </c>
      <c r="D18" s="0" t="n">
        <v>17.88</v>
      </c>
      <c r="F18" s="0" t="n">
        <v>0.26</v>
      </c>
      <c r="G18" s="0" t="n">
        <v>18456</v>
      </c>
      <c r="H18" s="0" t="n">
        <v>15</v>
      </c>
      <c r="I18" s="0" t="n">
        <v>1.04</v>
      </c>
      <c r="J18" s="0" t="n">
        <v>-1</v>
      </c>
      <c r="K18" s="0" t="n">
        <v>-1</v>
      </c>
      <c r="L18" s="0" t="n">
        <v>33544</v>
      </c>
      <c r="M18" s="0" t="n">
        <v>-1</v>
      </c>
      <c r="N18" s="0" t="n">
        <v>-1</v>
      </c>
      <c r="O18" s="0" t="n">
        <v>49</v>
      </c>
      <c r="P18" s="0" t="n">
        <v>45</v>
      </c>
      <c r="Q18" s="0" t="n">
        <v>3</v>
      </c>
      <c r="R18" s="0" t="n">
        <v>1</v>
      </c>
      <c r="S18" s="0" t="s">
        <v>87</v>
      </c>
      <c r="T18" s="0" t="s">
        <v>88</v>
      </c>
      <c r="U18" s="0" t="s">
        <v>89</v>
      </c>
      <c r="V18" s="0" t="s">
        <v>90</v>
      </c>
      <c r="W18" s="0" t="s">
        <v>91</v>
      </c>
      <c r="X18" s="0" t="s">
        <v>92</v>
      </c>
      <c r="Y18" s="0" t="s">
        <v>93</v>
      </c>
      <c r="Z18" s="0" t="n">
        <v>39108</v>
      </c>
      <c r="AA18" s="0" t="n">
        <v>45</v>
      </c>
      <c r="AB18" s="0" t="n">
        <v>32</v>
      </c>
      <c r="AC18" s="0" t="n">
        <v>1275</v>
      </c>
      <c r="AD18" s="0" t="n">
        <v>1232</v>
      </c>
      <c r="AE18" s="0" t="n">
        <v>1</v>
      </c>
      <c r="AF18" s="0" t="n">
        <v>822</v>
      </c>
      <c r="AG18" s="0" t="n">
        <v>130</v>
      </c>
      <c r="AH18" s="0" t="n">
        <v>14</v>
      </c>
      <c r="AI18" s="0" t="n">
        <v>14</v>
      </c>
      <c r="AJ18" s="0" t="n">
        <v>196</v>
      </c>
      <c r="AK18" s="0" t="s">
        <v>108</v>
      </c>
      <c r="AL18" s="0" t="s">
        <v>95</v>
      </c>
      <c r="AM18" s="0" t="n">
        <v>1.66</v>
      </c>
      <c r="AN18" s="0" t="n">
        <v>6630</v>
      </c>
      <c r="AO18" s="0" t="n">
        <v>1.05</v>
      </c>
      <c r="AP18" s="0" t="n">
        <v>0.01</v>
      </c>
      <c r="AQ18" s="0" t="n">
        <v>9.55177</v>
      </c>
      <c r="AR18" s="0" t="n">
        <v>-6480.8</v>
      </c>
      <c r="AS18" s="0" t="n">
        <v>-9.55177</v>
      </c>
      <c r="AT18" s="0" t="n">
        <v>9.55177</v>
      </c>
      <c r="AU18" s="0" t="n">
        <v>0.68</v>
      </c>
      <c r="AV18" s="0" t="n">
        <v>0.00442154</v>
      </c>
      <c r="AW18" s="0" t="n">
        <v>0.00377813</v>
      </c>
      <c r="AX18" s="0" t="n">
        <v>0.464247</v>
      </c>
      <c r="AY18" s="0" t="n">
        <v>0.38898</v>
      </c>
      <c r="AZ18" s="0" t="n">
        <v>100</v>
      </c>
      <c r="BA18" s="0" t="n">
        <v>14267</v>
      </c>
      <c r="BB18" s="0" t="n">
        <v>33</v>
      </c>
      <c r="BC18" s="0" t="n">
        <v>9200550</v>
      </c>
      <c r="BD18" s="0" t="n">
        <v>4680810</v>
      </c>
      <c r="BE18" s="0" t="n">
        <v>1193400</v>
      </c>
      <c r="BF18" s="0" t="n">
        <v>6088.79</v>
      </c>
      <c r="BG18" s="0" t="n">
        <v>8.92</v>
      </c>
      <c r="BH18" s="0" t="n">
        <v>1.67562</v>
      </c>
      <c r="BI18" s="0" t="n">
        <v>1.46203</v>
      </c>
      <c r="BJ18" s="0" t="n">
        <v>12397</v>
      </c>
      <c r="BK18" s="0" t="n">
        <v>14</v>
      </c>
      <c r="BL18" s="0" t="n">
        <v>3745</v>
      </c>
      <c r="BM18" s="0" t="n">
        <v>10984</v>
      </c>
      <c r="BN18" s="0" t="n">
        <v>1853298</v>
      </c>
      <c r="BO18" s="0" t="n">
        <v>463403</v>
      </c>
      <c r="BP18" s="0" t="n">
        <v>10.4092</v>
      </c>
      <c r="BQ18" s="0" t="n">
        <v>10.4092</v>
      </c>
      <c r="BR18" s="0" t="n">
        <v>-7370.27</v>
      </c>
      <c r="BS18" s="0" t="n">
        <v>-10.4092</v>
      </c>
      <c r="BT18" s="0" t="n">
        <v>-17.8589</v>
      </c>
      <c r="BU18" s="0" t="n">
        <v>-0.318417</v>
      </c>
      <c r="BV18" s="0" t="n">
        <v>1499200</v>
      </c>
      <c r="BW18" s="0" t="n">
        <v>7648.97</v>
      </c>
      <c r="BX18" s="0" t="n">
        <v>0.56</v>
      </c>
      <c r="BY18" s="0" t="n">
        <v>0.67</v>
      </c>
      <c r="BZ18" s="0" t="n">
        <v>0.198351</v>
      </c>
      <c r="CA18" s="0" t="n">
        <v>0.183469</v>
      </c>
    </row>
    <row r="19" customFormat="false" ht="15" hidden="false" customHeight="false" outlineLevel="0" collapsed="false">
      <c r="A19" s="0" t="s">
        <v>84</v>
      </c>
      <c r="B19" s="0" t="s">
        <v>116</v>
      </c>
      <c r="C19" s="0" t="s">
        <v>86</v>
      </c>
      <c r="D19" s="0" t="n">
        <v>103.39</v>
      </c>
      <c r="F19" s="0" t="n">
        <v>2.84</v>
      </c>
      <c r="G19" s="0" t="n">
        <v>116276</v>
      </c>
      <c r="H19" s="0" t="n">
        <v>5</v>
      </c>
      <c r="I19" s="0" t="n">
        <v>13.87</v>
      </c>
      <c r="J19" s="0" t="n">
        <v>-1</v>
      </c>
      <c r="K19" s="0" t="n">
        <v>-1</v>
      </c>
      <c r="L19" s="0" t="n">
        <v>67220</v>
      </c>
      <c r="M19" s="0" t="n">
        <v>-1</v>
      </c>
      <c r="N19" s="0" t="n">
        <v>-1</v>
      </c>
      <c r="O19" s="0" t="n">
        <v>684</v>
      </c>
      <c r="P19" s="0" t="n">
        <v>157</v>
      </c>
      <c r="Q19" s="0" t="n">
        <v>0</v>
      </c>
      <c r="R19" s="0" t="n">
        <v>0</v>
      </c>
      <c r="S19" s="0" t="s">
        <v>87</v>
      </c>
      <c r="T19" s="0" t="s">
        <v>88</v>
      </c>
      <c r="U19" s="0" t="s">
        <v>89</v>
      </c>
      <c r="V19" s="0" t="s">
        <v>90</v>
      </c>
      <c r="W19" s="0" t="s">
        <v>91</v>
      </c>
      <c r="X19" s="0" t="s">
        <v>92</v>
      </c>
      <c r="Y19" s="0" t="s">
        <v>93</v>
      </c>
      <c r="Z19" s="0" t="n">
        <v>235152</v>
      </c>
      <c r="AA19" s="0" t="n">
        <v>157</v>
      </c>
      <c r="AB19" s="0" t="n">
        <v>197</v>
      </c>
      <c r="AC19" s="0" t="n">
        <v>23846</v>
      </c>
      <c r="AD19" s="0" t="n">
        <v>21799</v>
      </c>
      <c r="AE19" s="0" t="n">
        <v>1</v>
      </c>
      <c r="AF19" s="0" t="n">
        <v>6801</v>
      </c>
      <c r="AG19" s="0" t="n">
        <v>1038</v>
      </c>
      <c r="AH19" s="0" t="n">
        <v>33</v>
      </c>
      <c r="AI19" s="0" t="n">
        <v>33</v>
      </c>
      <c r="AJ19" s="0" t="n">
        <v>1089</v>
      </c>
      <c r="AK19" s="0" t="s">
        <v>97</v>
      </c>
      <c r="AL19" s="0" t="s">
        <v>95</v>
      </c>
      <c r="AM19" s="0" t="n">
        <v>12.09</v>
      </c>
      <c r="AN19" s="0" t="n">
        <v>40314</v>
      </c>
      <c r="AO19" s="0" t="n">
        <v>13.19</v>
      </c>
      <c r="AP19" s="0" t="n">
        <v>0.09</v>
      </c>
      <c r="AQ19" s="0" t="n">
        <v>2.95855</v>
      </c>
      <c r="AR19" s="0" t="n">
        <v>-13303.1</v>
      </c>
      <c r="AS19" s="0" t="n">
        <v>-2.95855</v>
      </c>
      <c r="AT19" s="0" t="n">
        <v>2.95855</v>
      </c>
      <c r="AU19" s="0" t="n">
        <v>4.46</v>
      </c>
      <c r="AV19" s="0" t="n">
        <v>0.0344344</v>
      </c>
      <c r="AW19" s="0" t="n">
        <v>0.0301216</v>
      </c>
      <c r="AX19" s="0" t="n">
        <v>5.55352</v>
      </c>
      <c r="AY19" s="0" t="n">
        <v>4.59476</v>
      </c>
      <c r="AZ19" s="0" t="n">
        <v>64</v>
      </c>
      <c r="BA19" s="0" t="n">
        <v>68056</v>
      </c>
      <c r="BB19" s="0" t="n">
        <v>41</v>
      </c>
      <c r="BC19" s="0" t="n">
        <v>60475000</v>
      </c>
      <c r="BD19" s="0" t="n">
        <v>36863600</v>
      </c>
      <c r="BE19" s="0" t="n">
        <v>5146560</v>
      </c>
      <c r="BF19" s="0" t="n">
        <v>4725.95</v>
      </c>
      <c r="BG19" s="0" t="n">
        <v>27.76</v>
      </c>
      <c r="BH19" s="0" t="n">
        <v>18.3332</v>
      </c>
      <c r="BI19" s="0" t="n">
        <v>15.7712</v>
      </c>
      <c r="BJ19" s="0" t="n">
        <v>64167</v>
      </c>
      <c r="BK19" s="0" t="n">
        <v>14</v>
      </c>
      <c r="BL19" s="0" t="n">
        <v>19652</v>
      </c>
      <c r="BM19" s="0" t="n">
        <v>32945</v>
      </c>
      <c r="BN19" s="0" t="n">
        <v>2075106</v>
      </c>
      <c r="BO19" s="0" t="n">
        <v>479443</v>
      </c>
      <c r="BP19" s="0" t="n">
        <v>3.72591</v>
      </c>
      <c r="BQ19" s="0" t="n">
        <v>3.72591</v>
      </c>
      <c r="BR19" s="0" t="n">
        <v>-16028.1</v>
      </c>
      <c r="BS19" s="0" t="n">
        <v>-3.72591</v>
      </c>
      <c r="BT19" s="0" t="n">
        <v>0</v>
      </c>
      <c r="BU19" s="0" t="n">
        <v>0</v>
      </c>
      <c r="BV19" s="0" t="n">
        <v>6360350</v>
      </c>
      <c r="BW19" s="0" t="n">
        <v>5840.54</v>
      </c>
      <c r="BX19" s="0" t="n">
        <v>2.43</v>
      </c>
      <c r="BY19" s="0" t="n">
        <v>2.41</v>
      </c>
      <c r="BZ19" s="0" t="n">
        <v>2.05699</v>
      </c>
      <c r="CA19" s="0" t="n">
        <v>1.88906</v>
      </c>
    </row>
    <row r="20" customFormat="false" ht="15" hidden="false" customHeight="false" outlineLevel="0" collapsed="false">
      <c r="A20" s="0" t="s">
        <v>84</v>
      </c>
      <c r="B20" s="0" t="s">
        <v>117</v>
      </c>
      <c r="C20" s="0" t="s">
        <v>86</v>
      </c>
      <c r="D20" s="0" t="n">
        <v>265.68</v>
      </c>
      <c r="F20" s="0" t="n">
        <v>2.55</v>
      </c>
      <c r="G20" s="0" t="n">
        <v>102308</v>
      </c>
      <c r="H20" s="0" t="n">
        <v>3</v>
      </c>
      <c r="I20" s="0" t="n">
        <v>65.41</v>
      </c>
      <c r="J20" s="0" t="n">
        <v>-1</v>
      </c>
      <c r="K20" s="0" t="n">
        <v>-1</v>
      </c>
      <c r="L20" s="0" t="n">
        <v>82516</v>
      </c>
      <c r="M20" s="0" t="n">
        <v>-1</v>
      </c>
      <c r="N20" s="0" t="n">
        <v>-1</v>
      </c>
      <c r="O20" s="0" t="n">
        <v>642</v>
      </c>
      <c r="P20" s="0" t="n">
        <v>115</v>
      </c>
      <c r="Q20" s="0" t="n">
        <v>0</v>
      </c>
      <c r="R20" s="0" t="n">
        <v>40</v>
      </c>
      <c r="S20" s="0" t="s">
        <v>87</v>
      </c>
      <c r="T20" s="0" t="s">
        <v>88</v>
      </c>
      <c r="U20" s="0" t="s">
        <v>89</v>
      </c>
      <c r="V20" s="0" t="s">
        <v>90</v>
      </c>
      <c r="W20" s="0" t="s">
        <v>91</v>
      </c>
      <c r="X20" s="0" t="s">
        <v>92</v>
      </c>
      <c r="Y20" s="0" t="s">
        <v>93</v>
      </c>
      <c r="Z20" s="0" t="n">
        <v>258164</v>
      </c>
      <c r="AA20" s="0" t="n">
        <v>115</v>
      </c>
      <c r="AB20" s="0" t="n">
        <v>145</v>
      </c>
      <c r="AC20" s="0" t="n">
        <v>23133</v>
      </c>
      <c r="AD20" s="0" t="n">
        <v>19546</v>
      </c>
      <c r="AE20" s="0" t="n">
        <v>1</v>
      </c>
      <c r="AF20" s="0" t="n">
        <v>9748</v>
      </c>
      <c r="AG20" s="0" t="n">
        <v>942</v>
      </c>
      <c r="AH20" s="0" t="n">
        <v>40</v>
      </c>
      <c r="AI20" s="0" t="n">
        <v>40</v>
      </c>
      <c r="AJ20" s="0" t="n">
        <v>1600</v>
      </c>
      <c r="AK20" s="0" t="s">
        <v>102</v>
      </c>
      <c r="AL20" s="0" t="s">
        <v>95</v>
      </c>
      <c r="AM20" s="0" t="n">
        <v>10.18</v>
      </c>
      <c r="AN20" s="0" t="n">
        <v>76270</v>
      </c>
      <c r="AO20" s="0" t="n">
        <v>16.07</v>
      </c>
      <c r="AP20" s="0" t="n">
        <v>0.15</v>
      </c>
      <c r="AQ20" s="0" t="n">
        <v>4.99955</v>
      </c>
      <c r="AR20" s="0" t="n">
        <v>-21585.1</v>
      </c>
      <c r="AS20" s="0" t="n">
        <v>-4.99955</v>
      </c>
      <c r="AT20" s="0" t="n">
        <v>4.99955</v>
      </c>
      <c r="AU20" s="0" t="n">
        <v>7.03</v>
      </c>
      <c r="AV20" s="0" t="n">
        <v>0.0639337</v>
      </c>
      <c r="AW20" s="0" t="n">
        <v>0.052857</v>
      </c>
      <c r="AX20" s="0" t="n">
        <v>5.99823</v>
      </c>
      <c r="AY20" s="0" t="n">
        <v>5.06876</v>
      </c>
      <c r="AZ20" s="0" t="n">
        <v>88</v>
      </c>
      <c r="BA20" s="0" t="n">
        <v>140299</v>
      </c>
      <c r="BB20" s="0" t="n">
        <v>45</v>
      </c>
      <c r="BC20" s="0" t="n">
        <v>91604600</v>
      </c>
      <c r="BD20" s="0" t="n">
        <v>50440600</v>
      </c>
      <c r="BE20" s="0" t="n">
        <v>9927040</v>
      </c>
      <c r="BF20" s="0" t="n">
        <v>6204.4</v>
      </c>
      <c r="BG20" s="0" t="n">
        <v>123.98</v>
      </c>
      <c r="BH20" s="0" t="n">
        <v>19.6964</v>
      </c>
      <c r="BI20" s="0" t="n">
        <v>16.979</v>
      </c>
      <c r="BJ20" s="0" t="n">
        <v>123303</v>
      </c>
      <c r="BK20" s="0" t="n">
        <v>21</v>
      </c>
      <c r="BL20" s="0" t="n">
        <v>39408</v>
      </c>
      <c r="BM20" s="0" t="n">
        <v>63999</v>
      </c>
      <c r="BN20" s="0" t="n">
        <v>27118412</v>
      </c>
      <c r="BO20" s="0" t="n">
        <v>5502186</v>
      </c>
      <c r="BP20" s="0" t="n">
        <v>5.37438</v>
      </c>
      <c r="BQ20" s="0" t="n">
        <v>5.37438</v>
      </c>
      <c r="BR20" s="0" t="n">
        <v>-25122.8</v>
      </c>
      <c r="BS20" s="0" t="n">
        <v>-5.37438</v>
      </c>
      <c r="BT20" s="0" t="n">
        <v>0</v>
      </c>
      <c r="BU20" s="0" t="n">
        <v>0</v>
      </c>
      <c r="BV20" s="0" t="n">
        <v>12376300</v>
      </c>
      <c r="BW20" s="0" t="n">
        <v>7735.2</v>
      </c>
      <c r="BX20" s="0" t="n">
        <v>4</v>
      </c>
      <c r="BY20" s="0" t="n">
        <v>7.14</v>
      </c>
      <c r="BZ20" s="0" t="n">
        <v>2.18876</v>
      </c>
      <c r="CA20" s="0" t="n">
        <v>2.01891</v>
      </c>
    </row>
    <row r="21" customFormat="false" ht="15" hidden="false" customHeight="false" outlineLevel="0" collapsed="false">
      <c r="A21" s="0" t="s">
        <v>84</v>
      </c>
      <c r="B21" s="0" t="s">
        <v>118</v>
      </c>
      <c r="C21" s="0" t="s">
        <v>86</v>
      </c>
      <c r="D21" s="0" t="n">
        <v>940.72</v>
      </c>
      <c r="F21" s="0" t="n">
        <v>3.46</v>
      </c>
      <c r="G21" s="0" t="n">
        <v>146672</v>
      </c>
      <c r="H21" s="0" t="n">
        <v>3</v>
      </c>
      <c r="I21" s="0" t="n">
        <v>12.77</v>
      </c>
      <c r="J21" s="0" t="n">
        <v>-1</v>
      </c>
      <c r="K21" s="0" t="n">
        <v>-1</v>
      </c>
      <c r="L21" s="0" t="n">
        <v>199856</v>
      </c>
      <c r="M21" s="0" t="n">
        <v>-1</v>
      </c>
      <c r="N21" s="0" t="n">
        <v>-1</v>
      </c>
      <c r="O21" s="0" t="n">
        <v>1647</v>
      </c>
      <c r="P21" s="0" t="n">
        <v>149</v>
      </c>
      <c r="Q21" s="0" t="n">
        <v>0</v>
      </c>
      <c r="R21" s="0" t="n">
        <v>324</v>
      </c>
      <c r="S21" s="0" t="s">
        <v>87</v>
      </c>
      <c r="T21" s="0" t="s">
        <v>88</v>
      </c>
      <c r="U21" s="0" t="s">
        <v>89</v>
      </c>
      <c r="V21" s="0" t="s">
        <v>90</v>
      </c>
      <c r="W21" s="0" t="s">
        <v>91</v>
      </c>
      <c r="X21" s="0" t="s">
        <v>92</v>
      </c>
      <c r="Y21" s="0" t="s">
        <v>93</v>
      </c>
      <c r="Z21" s="0" t="n">
        <v>1756296</v>
      </c>
      <c r="AA21" s="0" t="n">
        <v>149</v>
      </c>
      <c r="AB21" s="0" t="n">
        <v>182</v>
      </c>
      <c r="AC21" s="0" t="n">
        <v>65737</v>
      </c>
      <c r="AD21" s="0" t="n">
        <v>42630</v>
      </c>
      <c r="AE21" s="0" t="n">
        <v>1</v>
      </c>
      <c r="AF21" s="0" t="n">
        <v>35973</v>
      </c>
      <c r="AG21" s="0" t="n">
        <v>2302</v>
      </c>
      <c r="AH21" s="0" t="n">
        <v>104</v>
      </c>
      <c r="AI21" s="0" t="n">
        <v>104</v>
      </c>
      <c r="AJ21" s="0" t="n">
        <v>10816</v>
      </c>
      <c r="AK21" s="0" t="s">
        <v>102</v>
      </c>
      <c r="AL21" s="0" t="s">
        <v>95</v>
      </c>
      <c r="AM21" s="0" t="n">
        <v>46.46</v>
      </c>
      <c r="AN21" s="0" t="n">
        <v>330013</v>
      </c>
      <c r="AO21" s="0" t="n">
        <v>59.76</v>
      </c>
      <c r="AP21" s="0" t="n">
        <v>0.39</v>
      </c>
      <c r="AQ21" s="0" t="n">
        <v>14.5277</v>
      </c>
      <c r="AR21" s="0" t="n">
        <v>-60838.7</v>
      </c>
      <c r="AS21" s="0" t="n">
        <v>-14.5277</v>
      </c>
      <c r="AT21" s="0" t="n">
        <v>14.5277</v>
      </c>
      <c r="AU21" s="0" t="n">
        <v>172</v>
      </c>
      <c r="AV21" s="0" t="n">
        <v>0.11289</v>
      </c>
      <c r="AW21" s="0" t="n">
        <v>0.103248</v>
      </c>
      <c r="AX21" s="0" t="n">
        <v>18.0962</v>
      </c>
      <c r="AY21" s="0" t="n">
        <v>16.0465</v>
      </c>
      <c r="AZ21" s="0" t="n">
        <v>80</v>
      </c>
      <c r="BA21" s="0" t="n">
        <v>478178</v>
      </c>
      <c r="BB21" s="0" t="n">
        <v>22</v>
      </c>
      <c r="BC21" s="0" t="n">
        <v>667561000</v>
      </c>
      <c r="BD21" s="0" t="n">
        <v>217062000</v>
      </c>
      <c r="BE21" s="0" t="n">
        <v>64324100</v>
      </c>
      <c r="BF21" s="0" t="n">
        <v>5947.13</v>
      </c>
      <c r="BG21" s="0" t="n">
        <v>480.24</v>
      </c>
      <c r="BH21" s="0" t="n">
        <v>69.2036</v>
      </c>
      <c r="BI21" s="0" t="n">
        <v>62.2243</v>
      </c>
      <c r="BJ21" s="0" t="n">
        <v>446994</v>
      </c>
      <c r="BK21" s="0" t="n">
        <v>18</v>
      </c>
      <c r="BL21" s="0" t="n">
        <v>117664</v>
      </c>
      <c r="BM21" s="0" t="n">
        <v>142709</v>
      </c>
      <c r="BN21" s="0" t="n">
        <v>36786595</v>
      </c>
      <c r="BO21" s="0" t="n">
        <v>7674733</v>
      </c>
      <c r="BP21" s="0" t="n">
        <v>16.6813</v>
      </c>
      <c r="BQ21" s="0" t="n">
        <v>16.6813</v>
      </c>
      <c r="BR21" s="0" t="n">
        <v>-72795.8</v>
      </c>
      <c r="BS21" s="0" t="n">
        <v>-16.6813</v>
      </c>
      <c r="BT21" s="0" t="n">
        <v>0</v>
      </c>
      <c r="BU21" s="0" t="n">
        <v>0</v>
      </c>
      <c r="BV21" s="0" t="n">
        <v>80760600</v>
      </c>
      <c r="BW21" s="0" t="n">
        <v>7466.78</v>
      </c>
      <c r="BX21" s="0" t="n">
        <v>34.15</v>
      </c>
      <c r="BY21" s="0" t="n">
        <v>13.57</v>
      </c>
      <c r="BZ21" s="0" t="n">
        <v>6.63769</v>
      </c>
      <c r="CA21" s="0" t="n">
        <v>6.13174</v>
      </c>
    </row>
    <row r="22" customFormat="false" ht="15" hidden="false" customHeight="false" outlineLevel="0" collapsed="false">
      <c r="A22" s="0" t="s">
        <v>84</v>
      </c>
      <c r="B22" s="0" t="s">
        <v>119</v>
      </c>
      <c r="C22" s="0" t="s">
        <v>86</v>
      </c>
      <c r="D22" s="0" t="n">
        <v>2.29</v>
      </c>
      <c r="F22" s="0" t="n">
        <v>0.1</v>
      </c>
      <c r="G22" s="0" t="n">
        <v>7168</v>
      </c>
      <c r="H22" s="0" t="n">
        <v>5</v>
      </c>
      <c r="I22" s="0" t="n">
        <v>0.17</v>
      </c>
      <c r="J22" s="0" t="n">
        <v>-1</v>
      </c>
      <c r="K22" s="0" t="n">
        <v>-1</v>
      </c>
      <c r="L22" s="0" t="n">
        <v>31048</v>
      </c>
      <c r="M22" s="0" t="n">
        <v>-1</v>
      </c>
      <c r="N22" s="0" t="n">
        <v>-1</v>
      </c>
      <c r="O22" s="0" t="n">
        <v>15</v>
      </c>
      <c r="P22" s="0" t="n">
        <v>11</v>
      </c>
      <c r="Q22" s="0" t="n">
        <v>0</v>
      </c>
      <c r="R22" s="0" t="n">
        <v>0</v>
      </c>
      <c r="S22" s="0" t="s">
        <v>87</v>
      </c>
      <c r="T22" s="0" t="s">
        <v>88</v>
      </c>
      <c r="U22" s="0" t="s">
        <v>89</v>
      </c>
      <c r="V22" s="0" t="s">
        <v>90</v>
      </c>
      <c r="W22" s="0" t="s">
        <v>91</v>
      </c>
      <c r="X22" s="0" t="s">
        <v>92</v>
      </c>
      <c r="Y22" s="0" t="s">
        <v>93</v>
      </c>
      <c r="Z22" s="0" t="n">
        <v>20396</v>
      </c>
      <c r="AA22" s="0" t="n">
        <v>11</v>
      </c>
      <c r="AB22" s="0" t="n">
        <v>30</v>
      </c>
      <c r="AC22" s="0" t="n">
        <v>313</v>
      </c>
      <c r="AD22" s="0" t="n">
        <v>321</v>
      </c>
      <c r="AE22" s="0" t="n">
        <v>2</v>
      </c>
      <c r="AF22" s="0" t="n">
        <v>108</v>
      </c>
      <c r="AG22" s="0" t="n">
        <v>56</v>
      </c>
      <c r="AH22" s="0" t="n">
        <v>7</v>
      </c>
      <c r="AI22" s="0" t="n">
        <v>7</v>
      </c>
      <c r="AJ22" s="0" t="n">
        <v>49</v>
      </c>
      <c r="AK22" s="0" t="s">
        <v>97</v>
      </c>
      <c r="AL22" s="0" t="s">
        <v>95</v>
      </c>
      <c r="AM22" s="0" t="n">
        <v>0.28</v>
      </c>
      <c r="AN22" s="0" t="n">
        <v>395</v>
      </c>
      <c r="AO22" s="0" t="n">
        <v>0.1</v>
      </c>
      <c r="AP22" s="0" t="n">
        <v>0</v>
      </c>
      <c r="AQ22" s="0" t="n">
        <v>2.36605</v>
      </c>
      <c r="AR22" s="0" t="n">
        <v>-152.494</v>
      </c>
      <c r="AS22" s="0" t="n">
        <v>-2.36605</v>
      </c>
      <c r="AT22" s="0" t="n">
        <v>1.9999</v>
      </c>
      <c r="AU22" s="0" t="n">
        <v>0.07</v>
      </c>
      <c r="AV22" s="0" t="n">
        <v>0.000430155</v>
      </c>
      <c r="AW22" s="0" t="n">
        <v>0.000355862</v>
      </c>
      <c r="AX22" s="0" t="n">
        <v>0.0513089</v>
      </c>
      <c r="AY22" s="0" t="n">
        <v>0.0411573</v>
      </c>
      <c r="AZ22" s="0" t="n">
        <v>30</v>
      </c>
      <c r="BA22" s="0" t="n">
        <v>1169</v>
      </c>
      <c r="BB22" s="0" t="n">
        <v>31</v>
      </c>
      <c r="BC22" s="0" t="n">
        <v>1077880</v>
      </c>
      <c r="BD22" s="0" t="n">
        <v>808410</v>
      </c>
      <c r="BE22" s="0" t="n">
        <v>84241.2</v>
      </c>
      <c r="BF22" s="0" t="n">
        <v>1719.21</v>
      </c>
      <c r="BG22" s="0" t="n">
        <v>0.28</v>
      </c>
      <c r="BH22" s="0" t="n">
        <v>0.129362</v>
      </c>
      <c r="BI22" s="0" t="n">
        <v>0.107831</v>
      </c>
      <c r="BJ22" s="0" t="n">
        <v>944</v>
      </c>
      <c r="BK22" s="0" t="n">
        <v>17</v>
      </c>
      <c r="BL22" s="0" t="n">
        <v>532</v>
      </c>
      <c r="BM22" s="0" t="n">
        <v>1516</v>
      </c>
      <c r="BN22" s="0" t="n">
        <v>56407</v>
      </c>
      <c r="BO22" s="0" t="n">
        <v>21898</v>
      </c>
      <c r="BP22" s="0" t="n">
        <v>3.07845</v>
      </c>
      <c r="BQ22" s="0" t="n">
        <v>2.37233</v>
      </c>
      <c r="BR22" s="0" t="n">
        <v>-183.444</v>
      </c>
      <c r="BS22" s="0" t="n">
        <v>-3.07845</v>
      </c>
      <c r="BT22" s="0" t="n">
        <v>0</v>
      </c>
      <c r="BU22" s="0" t="n">
        <v>0</v>
      </c>
      <c r="BV22" s="0" t="n">
        <v>103128</v>
      </c>
      <c r="BW22" s="0" t="n">
        <v>2104.65</v>
      </c>
      <c r="BX22" s="0" t="n">
        <v>0.03</v>
      </c>
      <c r="BY22" s="0" t="n">
        <v>0.06</v>
      </c>
      <c r="BZ22" s="0" t="n">
        <v>0.0320291</v>
      </c>
      <c r="CA22" s="0" t="n">
        <v>0.0293965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B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  <c r="BN1" s="0" t="s">
        <v>69</v>
      </c>
      <c r="BO1" s="0" t="s">
        <v>70</v>
      </c>
      <c r="BP1" s="0" t="s">
        <v>71</v>
      </c>
      <c r="BQ1" s="0" t="s">
        <v>72</v>
      </c>
      <c r="BR1" s="0" t="s">
        <v>73</v>
      </c>
      <c r="BS1" s="0" t="s">
        <v>74</v>
      </c>
      <c r="BT1" s="0" t="s">
        <v>75</v>
      </c>
      <c r="BU1" s="0" t="s">
        <v>76</v>
      </c>
      <c r="BV1" s="0" t="s">
        <v>77</v>
      </c>
      <c r="BW1" s="0" t="s">
        <v>78</v>
      </c>
      <c r="BX1" s="0" t="s">
        <v>79</v>
      </c>
      <c r="BY1" s="0" t="s">
        <v>80</v>
      </c>
      <c r="BZ1" s="0" t="s">
        <v>81</v>
      </c>
      <c r="CA1" s="0" t="s">
        <v>82</v>
      </c>
      <c r="CB1" s="0" t="s">
        <v>83</v>
      </c>
    </row>
    <row r="2" customFormat="false" ht="15" hidden="false" customHeight="false" outlineLevel="0" collapsed="false">
      <c r="A2" s="0" t="s">
        <v>84</v>
      </c>
      <c r="B2" s="0" t="s">
        <v>85</v>
      </c>
      <c r="C2" s="0" t="s">
        <v>86</v>
      </c>
      <c r="D2" s="0" t="n">
        <v>399.23</v>
      </c>
      <c r="F2" s="0" t="n">
        <v>3.18</v>
      </c>
      <c r="G2" s="0" t="n">
        <v>125732</v>
      </c>
      <c r="H2" s="0" t="n">
        <v>18</v>
      </c>
      <c r="I2" s="0" t="n">
        <v>103.07</v>
      </c>
      <c r="J2" s="0" t="n">
        <v>-1</v>
      </c>
      <c r="K2" s="0" t="n">
        <v>-1</v>
      </c>
      <c r="L2" s="0" t="n">
        <v>63296</v>
      </c>
      <c r="M2" s="0" t="n">
        <v>-1</v>
      </c>
      <c r="N2" s="0" t="n">
        <v>-1</v>
      </c>
      <c r="O2" s="0" t="n">
        <v>844</v>
      </c>
      <c r="P2" s="0" t="n">
        <v>133</v>
      </c>
      <c r="Q2" s="0" t="n">
        <v>24</v>
      </c>
      <c r="R2" s="0" t="n">
        <v>0</v>
      </c>
      <c r="S2" s="0" t="s">
        <v>87</v>
      </c>
      <c r="T2" s="0" t="s">
        <v>120</v>
      </c>
      <c r="U2" s="0" t="s">
        <v>89</v>
      </c>
      <c r="V2" s="0" t="s">
        <v>90</v>
      </c>
      <c r="W2" s="0" t="s">
        <v>121</v>
      </c>
      <c r="X2" s="0" t="s">
        <v>92</v>
      </c>
      <c r="Y2" s="0" t="s">
        <v>122</v>
      </c>
      <c r="Z2" s="0" t="n">
        <v>289232</v>
      </c>
      <c r="AA2" s="0" t="n">
        <v>133</v>
      </c>
      <c r="AB2" s="0" t="n">
        <v>179</v>
      </c>
      <c r="AC2" s="0" t="n">
        <v>18339</v>
      </c>
      <c r="AD2" s="0" t="n">
        <v>18121</v>
      </c>
      <c r="AE2" s="0" t="n">
        <v>1</v>
      </c>
      <c r="AF2" s="0" t="n">
        <v>8939</v>
      </c>
      <c r="AG2" s="0" t="n">
        <v>1180</v>
      </c>
      <c r="AH2" s="0" t="n">
        <v>36</v>
      </c>
      <c r="AI2" s="0" t="n">
        <v>36</v>
      </c>
      <c r="AJ2" s="0" t="n">
        <v>1296</v>
      </c>
      <c r="AK2" s="0" t="s">
        <v>94</v>
      </c>
      <c r="AL2" s="0" t="s">
        <v>95</v>
      </c>
      <c r="AM2" s="0" t="n">
        <v>19.83</v>
      </c>
      <c r="AN2" s="0" t="n">
        <v>133843</v>
      </c>
      <c r="AO2" s="0" t="n">
        <v>25.89</v>
      </c>
      <c r="AP2" s="0" t="n">
        <v>0.16</v>
      </c>
      <c r="AQ2" s="0" t="n">
        <v>18.4184</v>
      </c>
      <c r="AR2" s="0" t="n">
        <v>-141279</v>
      </c>
      <c r="AS2" s="0" t="n">
        <v>-18.4184</v>
      </c>
      <c r="AT2" s="0" t="n">
        <v>18.4184</v>
      </c>
      <c r="AU2" s="0" t="n">
        <v>4.98</v>
      </c>
      <c r="AV2" s="0" t="n">
        <v>0.0455315</v>
      </c>
      <c r="AW2" s="0" t="n">
        <v>0.0399189</v>
      </c>
      <c r="AX2" s="0" t="n">
        <v>7.31729</v>
      </c>
      <c r="AY2" s="0" t="n">
        <v>6.05966</v>
      </c>
      <c r="AZ2" s="0" t="n">
        <v>146</v>
      </c>
      <c r="BA2" s="0" t="n">
        <v>224959</v>
      </c>
      <c r="BB2" s="0" t="n">
        <v>37</v>
      </c>
      <c r="BC2" s="0" t="n">
        <v>72182800</v>
      </c>
      <c r="BD2" s="0" t="n">
        <v>58639500</v>
      </c>
      <c r="BE2" s="0" t="n">
        <v>12360600</v>
      </c>
      <c r="BF2" s="0" t="n">
        <v>9537.51</v>
      </c>
      <c r="BG2" s="0" t="n">
        <v>161.43</v>
      </c>
      <c r="BH2" s="0" t="n">
        <v>24.5321</v>
      </c>
      <c r="BI2" s="0" t="n">
        <v>20.8904</v>
      </c>
      <c r="BJ2" s="0" t="n">
        <v>207535</v>
      </c>
      <c r="BK2" s="0" t="n">
        <v>16</v>
      </c>
      <c r="BL2" s="0" t="n">
        <v>38497</v>
      </c>
      <c r="BM2" s="0" t="n">
        <v>147575</v>
      </c>
      <c r="BN2" s="0" t="n">
        <v>36095601</v>
      </c>
      <c r="BO2" s="0" t="n">
        <v>8273636</v>
      </c>
      <c r="BP2" s="0" t="n">
        <v>20.0278</v>
      </c>
      <c r="BQ2" s="0" t="n">
        <v>20.0278</v>
      </c>
      <c r="BR2" s="0" t="n">
        <v>-158267</v>
      </c>
      <c r="BS2" s="0" t="n">
        <v>-20.0278</v>
      </c>
      <c r="BT2" s="0" t="n">
        <v>0</v>
      </c>
      <c r="BU2" s="0" t="n">
        <v>0</v>
      </c>
      <c r="BV2" s="0" t="n">
        <v>15572900</v>
      </c>
      <c r="BW2" s="0" t="n">
        <v>12016.1</v>
      </c>
      <c r="BX2" s="0" t="n">
        <v>5.5</v>
      </c>
      <c r="BY2" s="0" t="n">
        <v>11.67</v>
      </c>
      <c r="BZ2" s="0" t="n">
        <v>2.87005</v>
      </c>
      <c r="CA2" s="0" t="n">
        <v>2.62833</v>
      </c>
    </row>
    <row r="3" customFormat="false" ht="15" hidden="false" customHeight="false" outlineLevel="0" collapsed="false">
      <c r="A3" s="0" t="s">
        <v>84</v>
      </c>
      <c r="B3" s="0" t="s">
        <v>96</v>
      </c>
      <c r="C3" s="0" t="s">
        <v>86</v>
      </c>
      <c r="D3" s="0" t="n">
        <v>822.52</v>
      </c>
      <c r="F3" s="0" t="n">
        <v>6.4</v>
      </c>
      <c r="G3" s="0" t="n">
        <v>373856</v>
      </c>
      <c r="H3" s="0" t="n">
        <v>14</v>
      </c>
      <c r="I3" s="0" t="n">
        <v>299.87</v>
      </c>
      <c r="J3" s="0" t="n">
        <v>-1</v>
      </c>
      <c r="K3" s="0" t="n">
        <v>-1</v>
      </c>
      <c r="L3" s="0" t="n">
        <v>142924</v>
      </c>
      <c r="M3" s="0" t="n">
        <v>-1</v>
      </c>
      <c r="N3" s="0" t="n">
        <v>-1</v>
      </c>
      <c r="O3" s="0" t="n">
        <v>2305</v>
      </c>
      <c r="P3" s="0" t="n">
        <v>257</v>
      </c>
      <c r="Q3" s="0" t="n">
        <v>0</v>
      </c>
      <c r="R3" s="0" t="n">
        <v>11</v>
      </c>
      <c r="S3" s="0" t="s">
        <v>87</v>
      </c>
      <c r="T3" s="0" t="s">
        <v>120</v>
      </c>
      <c r="U3" s="0" t="s">
        <v>89</v>
      </c>
      <c r="V3" s="0" t="s">
        <v>90</v>
      </c>
      <c r="W3" s="0" t="s">
        <v>121</v>
      </c>
      <c r="X3" s="0" t="s">
        <v>92</v>
      </c>
      <c r="Y3" s="0" t="s">
        <v>122</v>
      </c>
      <c r="Z3" s="0" t="n">
        <v>676264</v>
      </c>
      <c r="AA3" s="0" t="n">
        <v>257</v>
      </c>
      <c r="AB3" s="0" t="n">
        <v>32</v>
      </c>
      <c r="AC3" s="0" t="n">
        <v>36518</v>
      </c>
      <c r="AD3" s="0" t="n">
        <v>33906</v>
      </c>
      <c r="AE3" s="0" t="n">
        <v>1</v>
      </c>
      <c r="AF3" s="0" t="n">
        <v>19046</v>
      </c>
      <c r="AG3" s="0" t="n">
        <v>2605</v>
      </c>
      <c r="AH3" s="0" t="n">
        <v>58</v>
      </c>
      <c r="AI3" s="0" t="n">
        <v>58</v>
      </c>
      <c r="AJ3" s="0" t="n">
        <v>3364</v>
      </c>
      <c r="AK3" s="0" t="s">
        <v>97</v>
      </c>
      <c r="AL3" s="0" t="s">
        <v>95</v>
      </c>
      <c r="AM3" s="0" t="n">
        <v>60.78</v>
      </c>
      <c r="AN3" s="0" t="n">
        <v>247747</v>
      </c>
      <c r="AO3" s="0" t="n">
        <v>89.7</v>
      </c>
      <c r="AP3" s="0" t="n">
        <v>0.61</v>
      </c>
      <c r="AQ3" s="0" t="n">
        <v>17.1218</v>
      </c>
      <c r="AR3" s="0" t="n">
        <v>-23175.7</v>
      </c>
      <c r="AS3" s="0" t="n">
        <v>-17.1218</v>
      </c>
      <c r="AT3" s="0" t="n">
        <v>17.1218</v>
      </c>
      <c r="AU3" s="0" t="n">
        <v>51.5</v>
      </c>
      <c r="AV3" s="0" t="n">
        <v>0.104366</v>
      </c>
      <c r="AW3" s="0" t="n">
        <v>0.0938548</v>
      </c>
      <c r="AX3" s="0" t="n">
        <v>13.8221</v>
      </c>
      <c r="AY3" s="0" t="n">
        <v>11.5601</v>
      </c>
      <c r="AZ3" s="0" t="n">
        <v>116</v>
      </c>
      <c r="BA3" s="0" t="n">
        <v>491009</v>
      </c>
      <c r="BB3" s="0" t="n">
        <v>49</v>
      </c>
      <c r="BC3" s="0" t="n">
        <v>200088000</v>
      </c>
      <c r="BD3" s="0" t="n">
        <v>128585000</v>
      </c>
      <c r="BE3" s="0" t="n">
        <v>27167200</v>
      </c>
      <c r="BF3" s="0" t="n">
        <v>8075.87</v>
      </c>
      <c r="BG3" s="0" t="n">
        <v>218.93</v>
      </c>
      <c r="BH3" s="0" t="n">
        <v>55.1833</v>
      </c>
      <c r="BI3" s="0" t="n">
        <v>47.4395</v>
      </c>
      <c r="BJ3" s="0" t="n">
        <v>462659</v>
      </c>
      <c r="BK3" s="0" t="n">
        <v>23</v>
      </c>
      <c r="BL3" s="0" t="n">
        <v>111035</v>
      </c>
      <c r="BM3" s="0" t="n">
        <v>519425</v>
      </c>
      <c r="BN3" s="0" t="n">
        <v>47964581</v>
      </c>
      <c r="BO3" s="0" t="n">
        <v>8402128</v>
      </c>
      <c r="BP3" s="0" t="n">
        <v>19.6696</v>
      </c>
      <c r="BQ3" s="0" t="n">
        <v>19.6696</v>
      </c>
      <c r="BR3" s="0" t="n">
        <v>-26147.4</v>
      </c>
      <c r="BS3" s="0" t="n">
        <v>-19.6696</v>
      </c>
      <c r="BT3" s="0" t="n">
        <v>0</v>
      </c>
      <c r="BU3" s="0" t="n">
        <v>0</v>
      </c>
      <c r="BV3" s="0" t="n">
        <v>34035300</v>
      </c>
      <c r="BW3" s="0" t="n">
        <v>10117.5</v>
      </c>
      <c r="BX3" s="0" t="n">
        <v>10.92</v>
      </c>
      <c r="BY3" s="0" t="n">
        <v>15.36</v>
      </c>
      <c r="BZ3" s="0" t="n">
        <v>6.02143</v>
      </c>
      <c r="CA3" s="0" t="n">
        <v>5.498</v>
      </c>
    </row>
    <row r="4" customFormat="false" ht="15" hidden="false" customHeight="false" outlineLevel="0" collapsed="false">
      <c r="A4" s="0" t="s">
        <v>84</v>
      </c>
      <c r="B4" s="0" t="s">
        <v>98</v>
      </c>
      <c r="C4" s="0" t="s">
        <v>86</v>
      </c>
      <c r="D4" s="0" t="n">
        <v>201.58</v>
      </c>
      <c r="F4" s="0" t="n">
        <v>0.76</v>
      </c>
      <c r="G4" s="0" t="n">
        <v>55576</v>
      </c>
      <c r="H4" s="0" t="n">
        <v>5</v>
      </c>
      <c r="I4" s="0" t="n">
        <v>68.28</v>
      </c>
      <c r="J4" s="0" t="n">
        <v>-1</v>
      </c>
      <c r="K4" s="0" t="n">
        <v>-1</v>
      </c>
      <c r="L4" s="0" t="n">
        <v>56476</v>
      </c>
      <c r="M4" s="0" t="n">
        <v>-1</v>
      </c>
      <c r="N4" s="0" t="n">
        <v>-1</v>
      </c>
      <c r="O4" s="0" t="n">
        <v>539</v>
      </c>
      <c r="P4" s="0" t="n">
        <v>36</v>
      </c>
      <c r="Q4" s="0" t="n">
        <v>0</v>
      </c>
      <c r="R4" s="0" t="n">
        <v>0</v>
      </c>
      <c r="S4" s="0" t="s">
        <v>87</v>
      </c>
      <c r="T4" s="0" t="s">
        <v>120</v>
      </c>
      <c r="U4" s="0" t="s">
        <v>89</v>
      </c>
      <c r="V4" s="0" t="s">
        <v>90</v>
      </c>
      <c r="W4" s="0" t="s">
        <v>121</v>
      </c>
      <c r="X4" s="0" t="s">
        <v>92</v>
      </c>
      <c r="Y4" s="0" t="s">
        <v>122</v>
      </c>
      <c r="Z4" s="0" t="n">
        <v>158656</v>
      </c>
      <c r="AA4" s="0" t="n">
        <v>36</v>
      </c>
      <c r="AB4" s="0" t="n">
        <v>100</v>
      </c>
      <c r="AC4" s="0" t="n">
        <v>14036</v>
      </c>
      <c r="AD4" s="0" t="n">
        <v>11283</v>
      </c>
      <c r="AE4" s="0" t="n">
        <v>1</v>
      </c>
      <c r="AF4" s="0" t="n">
        <v>3780</v>
      </c>
      <c r="AG4" s="0" t="n">
        <v>675</v>
      </c>
      <c r="AH4" s="0" t="n">
        <v>29</v>
      </c>
      <c r="AI4" s="0" t="n">
        <v>29</v>
      </c>
      <c r="AJ4" s="0" t="n">
        <v>841</v>
      </c>
      <c r="AK4" s="0" t="s">
        <v>97</v>
      </c>
      <c r="AL4" s="0" t="s">
        <v>95</v>
      </c>
      <c r="AM4" s="0" t="n">
        <v>16.12</v>
      </c>
      <c r="AN4" s="0" t="n">
        <v>47553</v>
      </c>
      <c r="AO4" s="0" t="n">
        <v>10.68</v>
      </c>
      <c r="AP4" s="0" t="n">
        <v>0.07</v>
      </c>
      <c r="AQ4" s="0" t="n">
        <v>12.9252</v>
      </c>
      <c r="AR4" s="0" t="n">
        <v>-2650.36</v>
      </c>
      <c r="AS4" s="0" t="n">
        <v>-12.9252</v>
      </c>
      <c r="AT4" s="0" t="n">
        <v>12.9252</v>
      </c>
      <c r="AU4" s="0" t="n">
        <v>3.07</v>
      </c>
      <c r="AV4" s="0" t="n">
        <v>0.0249097</v>
      </c>
      <c r="AW4" s="0" t="n">
        <v>0.0211748</v>
      </c>
      <c r="AX4" s="0" t="n">
        <v>3.8307</v>
      </c>
      <c r="AY4" s="0" t="n">
        <v>3.26915</v>
      </c>
      <c r="AZ4" s="0" t="n">
        <v>98</v>
      </c>
      <c r="BA4" s="0" t="n">
        <v>99647</v>
      </c>
      <c r="BB4" s="0" t="n">
        <v>41</v>
      </c>
      <c r="BC4" s="0" t="n">
        <v>44999000</v>
      </c>
      <c r="BD4" s="0" t="n">
        <v>29048900</v>
      </c>
      <c r="BE4" s="0" t="n">
        <v>5546650</v>
      </c>
      <c r="BF4" s="0" t="n">
        <v>6595.3</v>
      </c>
      <c r="BG4" s="0" t="n">
        <v>81.58</v>
      </c>
      <c r="BH4" s="0" t="n">
        <v>12.7543</v>
      </c>
      <c r="BI4" s="0" t="n">
        <v>11.0208</v>
      </c>
      <c r="BJ4" s="0" t="n">
        <v>87659</v>
      </c>
      <c r="BK4" s="0" t="n">
        <v>18</v>
      </c>
      <c r="BL4" s="0" t="n">
        <v>16525</v>
      </c>
      <c r="BM4" s="0" t="n">
        <v>73018</v>
      </c>
      <c r="BN4" s="0" t="n">
        <v>5640392</v>
      </c>
      <c r="BO4" s="0" t="n">
        <v>977319</v>
      </c>
      <c r="BP4" s="0" t="n">
        <v>14.2116</v>
      </c>
      <c r="BQ4" s="0" t="n">
        <v>14.2116</v>
      </c>
      <c r="BR4" s="0" t="n">
        <v>-3076.05</v>
      </c>
      <c r="BS4" s="0" t="n">
        <v>-14.2116</v>
      </c>
      <c r="BT4" s="0" t="n">
        <v>0</v>
      </c>
      <c r="BU4" s="0" t="n">
        <v>0</v>
      </c>
      <c r="BV4" s="0" t="n">
        <v>6996420</v>
      </c>
      <c r="BW4" s="0" t="n">
        <v>8319.17</v>
      </c>
      <c r="BX4" s="0" t="n">
        <v>2.2</v>
      </c>
      <c r="BY4" s="0" t="n">
        <v>2.51</v>
      </c>
      <c r="BZ4" s="0" t="n">
        <v>1.31747</v>
      </c>
      <c r="CA4" s="0" t="n">
        <v>1.20518</v>
      </c>
    </row>
    <row r="5" customFormat="false" ht="15" hidden="false" customHeight="false" outlineLevel="0" collapsed="false">
      <c r="A5" s="0" t="s">
        <v>84</v>
      </c>
      <c r="B5" s="0" t="s">
        <v>99</v>
      </c>
      <c r="C5" s="0" t="s">
        <v>86</v>
      </c>
      <c r="D5" s="0" t="n">
        <v>8.86</v>
      </c>
      <c r="F5" s="0" t="n">
        <v>0.77</v>
      </c>
      <c r="G5" s="0" t="n">
        <v>42328</v>
      </c>
      <c r="H5" s="0" t="n">
        <v>3</v>
      </c>
      <c r="I5" s="0" t="n">
        <v>0.58</v>
      </c>
      <c r="J5" s="0" t="n">
        <v>-1</v>
      </c>
      <c r="K5" s="0" t="n">
        <v>-1</v>
      </c>
      <c r="L5" s="0" t="n">
        <v>35544</v>
      </c>
      <c r="M5" s="0" t="n">
        <v>-1</v>
      </c>
      <c r="N5" s="0" t="n">
        <v>-1</v>
      </c>
      <c r="O5" s="0" t="n">
        <v>89</v>
      </c>
      <c r="P5" s="0" t="n">
        <v>142</v>
      </c>
      <c r="Q5" s="0" t="n">
        <v>0</v>
      </c>
      <c r="R5" s="0" t="n">
        <v>0</v>
      </c>
      <c r="S5" s="0" t="s">
        <v>87</v>
      </c>
      <c r="T5" s="0" t="s">
        <v>120</v>
      </c>
      <c r="U5" s="0" t="s">
        <v>89</v>
      </c>
      <c r="V5" s="0" t="s">
        <v>90</v>
      </c>
      <c r="W5" s="0" t="s">
        <v>121</v>
      </c>
      <c r="X5" s="0" t="s">
        <v>92</v>
      </c>
      <c r="Y5" s="0" t="s">
        <v>122</v>
      </c>
      <c r="Z5" s="0" t="n">
        <v>60776</v>
      </c>
      <c r="AA5" s="0" t="n">
        <v>142</v>
      </c>
      <c r="AB5" s="0" t="n">
        <v>193</v>
      </c>
      <c r="AC5" s="0" t="n">
        <v>1069</v>
      </c>
      <c r="AD5" s="0" t="n">
        <v>1140</v>
      </c>
      <c r="AE5" s="0" t="n">
        <v>1</v>
      </c>
      <c r="AF5" s="0" t="n">
        <v>530</v>
      </c>
      <c r="AG5" s="0" t="n">
        <v>424</v>
      </c>
      <c r="AH5" s="0" t="n">
        <v>14</v>
      </c>
      <c r="AI5" s="0" t="n">
        <v>14</v>
      </c>
      <c r="AJ5" s="0" t="n">
        <v>196</v>
      </c>
      <c r="AK5" s="0" t="s">
        <v>97</v>
      </c>
      <c r="AL5" s="0" t="s">
        <v>95</v>
      </c>
      <c r="AM5" s="0" t="n">
        <v>0.71</v>
      </c>
      <c r="AN5" s="0" t="n">
        <v>1531</v>
      </c>
      <c r="AO5" s="0" t="n">
        <v>0.98</v>
      </c>
      <c r="AP5" s="0" t="n">
        <v>0.01</v>
      </c>
      <c r="AQ5" s="0" t="n">
        <v>2.94005</v>
      </c>
      <c r="AR5" s="0" t="n">
        <v>-452.908</v>
      </c>
      <c r="AS5" s="0" t="n">
        <v>-2.94005</v>
      </c>
      <c r="AT5" s="0" t="n">
        <v>2.94005</v>
      </c>
      <c r="AU5" s="0" t="n">
        <v>0.52</v>
      </c>
      <c r="AV5" s="0" t="n">
        <v>0.00185821</v>
      </c>
      <c r="AW5" s="0" t="n">
        <v>0.00170101</v>
      </c>
      <c r="AX5" s="0" t="n">
        <v>0.314123</v>
      </c>
      <c r="AY5" s="0" t="n">
        <v>0.283198</v>
      </c>
      <c r="AZ5" s="0" t="n">
        <v>40</v>
      </c>
      <c r="BA5" s="0" t="n">
        <v>3930</v>
      </c>
      <c r="BB5" s="0" t="n">
        <v>14</v>
      </c>
      <c r="BC5" s="0" t="n">
        <v>9200550</v>
      </c>
      <c r="BD5" s="0" t="n">
        <v>4796570</v>
      </c>
      <c r="BE5" s="0" t="n">
        <v>529800</v>
      </c>
      <c r="BF5" s="0" t="n">
        <v>2703.06</v>
      </c>
      <c r="BG5" s="0" t="n">
        <v>1.54</v>
      </c>
      <c r="BH5" s="0" t="n">
        <v>0.766559</v>
      </c>
      <c r="BI5" s="0" t="n">
        <v>0.703911</v>
      </c>
      <c r="BJ5" s="0" t="n">
        <v>3532</v>
      </c>
      <c r="BK5" s="0" t="n">
        <v>10</v>
      </c>
      <c r="BL5" s="0" t="n">
        <v>1272</v>
      </c>
      <c r="BM5" s="0" t="n">
        <v>2291</v>
      </c>
      <c r="BN5" s="0" t="n">
        <v>141758</v>
      </c>
      <c r="BO5" s="0" t="n">
        <v>41077</v>
      </c>
      <c r="BP5" s="0" t="n">
        <v>3.56317</v>
      </c>
      <c r="BQ5" s="0" t="n">
        <v>3.56317</v>
      </c>
      <c r="BR5" s="0" t="n">
        <v>-566.913</v>
      </c>
      <c r="BS5" s="0" t="n">
        <v>-3.56317</v>
      </c>
      <c r="BT5" s="0" t="n">
        <v>0</v>
      </c>
      <c r="BU5" s="0" t="n">
        <v>0</v>
      </c>
      <c r="BV5" s="0" t="n">
        <v>662635</v>
      </c>
      <c r="BW5" s="0" t="n">
        <v>3380.79</v>
      </c>
      <c r="BX5" s="0" t="n">
        <v>0.21</v>
      </c>
      <c r="BY5" s="0" t="n">
        <v>0.12</v>
      </c>
      <c r="BZ5" s="0" t="n">
        <v>0.0854094</v>
      </c>
      <c r="CA5" s="0" t="n">
        <v>0.0820525</v>
      </c>
    </row>
    <row r="6" customFormat="false" ht="15" hidden="false" customHeight="false" outlineLevel="0" collapsed="false">
      <c r="A6" s="0" t="s">
        <v>84</v>
      </c>
      <c r="B6" s="0" t="s">
        <v>100</v>
      </c>
      <c r="C6" s="0" t="s">
        <v>86</v>
      </c>
      <c r="D6" s="0" t="n">
        <v>3.56</v>
      </c>
      <c r="F6" s="0" t="n">
        <v>0.05</v>
      </c>
      <c r="G6" s="0" t="n">
        <v>6944</v>
      </c>
      <c r="H6" s="0" t="n">
        <v>3</v>
      </c>
      <c r="I6" s="0" t="n">
        <v>0.32</v>
      </c>
      <c r="J6" s="0" t="n">
        <v>-1</v>
      </c>
      <c r="K6" s="0" t="n">
        <v>-1</v>
      </c>
      <c r="L6" s="0" t="n">
        <v>31552</v>
      </c>
      <c r="M6" s="0" t="n">
        <v>-1</v>
      </c>
      <c r="N6" s="0" t="n">
        <v>-1</v>
      </c>
      <c r="O6" s="0" t="n">
        <v>64</v>
      </c>
      <c r="P6" s="0" t="n">
        <v>99</v>
      </c>
      <c r="Q6" s="0" t="n">
        <v>1</v>
      </c>
      <c r="R6" s="0" t="n">
        <v>0</v>
      </c>
      <c r="S6" s="0" t="s">
        <v>87</v>
      </c>
      <c r="T6" s="0" t="s">
        <v>120</v>
      </c>
      <c r="U6" s="0" t="s">
        <v>89</v>
      </c>
      <c r="V6" s="0" t="s">
        <v>90</v>
      </c>
      <c r="W6" s="0" t="s">
        <v>121</v>
      </c>
      <c r="X6" s="0" t="s">
        <v>92</v>
      </c>
      <c r="Y6" s="0" t="s">
        <v>122</v>
      </c>
      <c r="Z6" s="0" t="n">
        <v>42920</v>
      </c>
      <c r="AA6" s="0" t="n">
        <v>99</v>
      </c>
      <c r="AB6" s="0" t="n">
        <v>130</v>
      </c>
      <c r="AC6" s="0" t="n">
        <v>363</v>
      </c>
      <c r="AD6" s="0" t="n">
        <v>493</v>
      </c>
      <c r="AE6" s="0" t="n">
        <v>1</v>
      </c>
      <c r="AF6" s="0" t="n">
        <v>261</v>
      </c>
      <c r="AG6" s="0" t="n">
        <v>294</v>
      </c>
      <c r="AH6" s="0" t="n">
        <v>12</v>
      </c>
      <c r="AI6" s="0" t="n">
        <v>12</v>
      </c>
      <c r="AJ6" s="0" t="n">
        <v>144</v>
      </c>
      <c r="AK6" s="0" t="s">
        <v>97</v>
      </c>
      <c r="AL6" s="0" t="s">
        <v>95</v>
      </c>
      <c r="AM6" s="0" t="n">
        <v>0.21</v>
      </c>
      <c r="AN6" s="0" t="n">
        <v>697</v>
      </c>
      <c r="AO6" s="0" t="n">
        <v>0.36</v>
      </c>
      <c r="AP6" s="0" t="n">
        <v>0</v>
      </c>
      <c r="AQ6" s="0" t="n">
        <v>2.11495</v>
      </c>
      <c r="AR6" s="0" t="n">
        <v>-207.011</v>
      </c>
      <c r="AS6" s="0" t="n">
        <v>-2.11495</v>
      </c>
      <c r="AT6" s="0" t="n">
        <v>2.11495</v>
      </c>
      <c r="AU6" s="0" t="n">
        <v>0.34</v>
      </c>
      <c r="AV6" s="0" t="n">
        <v>0.000560713</v>
      </c>
      <c r="AW6" s="0" t="n">
        <v>0.000500291</v>
      </c>
      <c r="AX6" s="0" t="n">
        <v>0.0949351</v>
      </c>
      <c r="AY6" s="0" t="n">
        <v>0.0847881</v>
      </c>
      <c r="AZ6" s="0" t="n">
        <v>42</v>
      </c>
      <c r="BA6" s="0" t="n">
        <v>1903</v>
      </c>
      <c r="BB6" s="0" t="n">
        <v>12</v>
      </c>
      <c r="BC6" s="0" t="n">
        <v>5660580</v>
      </c>
      <c r="BD6" s="0" t="n">
        <v>3997220</v>
      </c>
      <c r="BE6" s="0" t="n">
        <v>373597</v>
      </c>
      <c r="BF6" s="0" t="n">
        <v>2594.42</v>
      </c>
      <c r="BG6" s="0" t="n">
        <v>0.79</v>
      </c>
      <c r="BH6" s="0" t="n">
        <v>0.231727</v>
      </c>
      <c r="BI6" s="0" t="n">
        <v>0.211528</v>
      </c>
      <c r="BJ6" s="0" t="n">
        <v>1800</v>
      </c>
      <c r="BK6" s="0" t="n">
        <v>12</v>
      </c>
      <c r="BL6" s="0" t="n">
        <v>675</v>
      </c>
      <c r="BM6" s="0" t="n">
        <v>938</v>
      </c>
      <c r="BN6" s="0" t="n">
        <v>87522</v>
      </c>
      <c r="BO6" s="0" t="n">
        <v>29405</v>
      </c>
      <c r="BP6" s="0" t="n">
        <v>2.95628</v>
      </c>
      <c r="BQ6" s="0" t="n">
        <v>2.95628</v>
      </c>
      <c r="BR6" s="0" t="n">
        <v>-261.888</v>
      </c>
      <c r="BS6" s="0" t="n">
        <v>-2.95628</v>
      </c>
      <c r="BT6" s="0" t="n">
        <v>0</v>
      </c>
      <c r="BU6" s="0" t="n">
        <v>0</v>
      </c>
      <c r="BV6" s="0" t="n">
        <v>468675</v>
      </c>
      <c r="BW6" s="0" t="n">
        <v>3254.69</v>
      </c>
      <c r="BX6" s="0" t="n">
        <v>0.16</v>
      </c>
      <c r="BY6" s="0" t="n">
        <v>0.06</v>
      </c>
      <c r="BZ6" s="0" t="n">
        <v>0.0284285</v>
      </c>
      <c r="CA6" s="0" t="n">
        <v>0.027031</v>
      </c>
    </row>
    <row r="7" customFormat="false" ht="15" hidden="false" customHeight="false" outlineLevel="0" collapsed="false">
      <c r="A7" s="0" t="s">
        <v>84</v>
      </c>
      <c r="B7" s="0" t="s">
        <v>101</v>
      </c>
      <c r="C7" s="0" t="s">
        <v>86</v>
      </c>
      <c r="D7" s="0" t="n">
        <v>11.52</v>
      </c>
      <c r="F7" s="0" t="n">
        <v>0.09</v>
      </c>
      <c r="G7" s="0" t="n">
        <v>6604</v>
      </c>
      <c r="H7" s="0" t="n">
        <v>6</v>
      </c>
      <c r="I7" s="0" t="n">
        <v>0.29</v>
      </c>
      <c r="J7" s="0" t="n">
        <v>-1</v>
      </c>
      <c r="K7" s="0" t="n">
        <v>-1</v>
      </c>
      <c r="L7" s="0" t="n">
        <v>32216</v>
      </c>
      <c r="M7" s="0" t="n">
        <v>-1</v>
      </c>
      <c r="N7" s="0" t="n">
        <v>-1</v>
      </c>
      <c r="O7" s="0" t="n">
        <v>26</v>
      </c>
      <c r="P7" s="0" t="n">
        <v>162</v>
      </c>
      <c r="Q7" s="0" t="n">
        <v>0</v>
      </c>
      <c r="R7" s="0" t="n">
        <v>5</v>
      </c>
      <c r="S7" s="0" t="s">
        <v>87</v>
      </c>
      <c r="T7" s="0" t="s">
        <v>120</v>
      </c>
      <c r="U7" s="0" t="s">
        <v>89</v>
      </c>
      <c r="V7" s="0" t="s">
        <v>90</v>
      </c>
      <c r="W7" s="0" t="s">
        <v>121</v>
      </c>
      <c r="X7" s="0" t="s">
        <v>92</v>
      </c>
      <c r="Y7" s="0" t="s">
        <v>122</v>
      </c>
      <c r="Z7" s="0" t="n">
        <v>59088</v>
      </c>
      <c r="AA7" s="0" t="n">
        <v>162</v>
      </c>
      <c r="AB7" s="0" t="n">
        <v>96</v>
      </c>
      <c r="AC7" s="0" t="n">
        <v>1075</v>
      </c>
      <c r="AD7" s="0" t="n">
        <v>884</v>
      </c>
      <c r="AE7" s="0" t="n">
        <v>1</v>
      </c>
      <c r="AF7" s="0" t="n">
        <v>667</v>
      </c>
      <c r="AG7" s="0" t="n">
        <v>289</v>
      </c>
      <c r="AH7" s="0" t="n">
        <v>16</v>
      </c>
      <c r="AI7" s="0" t="n">
        <v>16</v>
      </c>
      <c r="AJ7" s="0" t="n">
        <v>256</v>
      </c>
      <c r="AK7" s="0" t="s">
        <v>102</v>
      </c>
      <c r="AL7" s="0" t="s">
        <v>95</v>
      </c>
      <c r="AM7" s="0" t="n">
        <v>0.58</v>
      </c>
      <c r="AN7" s="0" t="n">
        <v>5078</v>
      </c>
      <c r="AO7" s="0" t="n">
        <v>0.66</v>
      </c>
      <c r="AP7" s="0" t="n">
        <v>0.01</v>
      </c>
      <c r="AQ7" s="0" t="n">
        <v>15.3726</v>
      </c>
      <c r="AR7" s="0" t="n">
        <v>-1203.18</v>
      </c>
      <c r="AS7" s="0" t="n">
        <v>-15.3726</v>
      </c>
      <c r="AT7" s="0" t="n">
        <v>15.3726</v>
      </c>
      <c r="AU7" s="0" t="n">
        <v>0.71</v>
      </c>
      <c r="AV7" s="0" t="n">
        <v>0.00176342</v>
      </c>
      <c r="AW7" s="0" t="n">
        <v>0.00160835</v>
      </c>
      <c r="AX7" s="0" t="n">
        <v>0.246656</v>
      </c>
      <c r="AY7" s="0" t="n">
        <v>0.224655</v>
      </c>
      <c r="AZ7" s="0" t="n">
        <v>60</v>
      </c>
      <c r="BA7" s="0" t="n">
        <v>11156</v>
      </c>
      <c r="BB7" s="0" t="n">
        <v>33</v>
      </c>
      <c r="BC7" s="0" t="n">
        <v>12113200</v>
      </c>
      <c r="BD7" s="0" t="n">
        <v>3381240</v>
      </c>
      <c r="BE7" s="0" t="n">
        <v>1012600</v>
      </c>
      <c r="BF7" s="0" t="n">
        <v>3955.47</v>
      </c>
      <c r="BG7" s="0" t="n">
        <v>6.06</v>
      </c>
      <c r="BH7" s="0" t="n">
        <v>0.876389</v>
      </c>
      <c r="BI7" s="0" t="n">
        <v>0.805074</v>
      </c>
      <c r="BJ7" s="0" t="n">
        <v>9613</v>
      </c>
      <c r="BK7" s="0" t="n">
        <v>24</v>
      </c>
      <c r="BL7" s="0" t="n">
        <v>3616</v>
      </c>
      <c r="BM7" s="0" t="n">
        <v>6215</v>
      </c>
      <c r="BN7" s="0" t="n">
        <v>1828440</v>
      </c>
      <c r="BO7" s="0" t="n">
        <v>447202</v>
      </c>
      <c r="BP7" s="0" t="n">
        <v>17.5186</v>
      </c>
      <c r="BQ7" s="0" t="n">
        <v>17.5186</v>
      </c>
      <c r="BR7" s="0" t="n">
        <v>-1462.9</v>
      </c>
      <c r="BS7" s="0" t="n">
        <v>-17.5186</v>
      </c>
      <c r="BT7" s="0" t="n">
        <v>0</v>
      </c>
      <c r="BU7" s="0" t="n">
        <v>0</v>
      </c>
      <c r="BV7" s="0" t="n">
        <v>1265360</v>
      </c>
      <c r="BW7" s="0" t="n">
        <v>4942.82</v>
      </c>
      <c r="BX7" s="0" t="n">
        <v>0.45</v>
      </c>
      <c r="BY7" s="0" t="n">
        <v>0.55</v>
      </c>
      <c r="BZ7" s="0" t="n">
        <v>0.165363</v>
      </c>
      <c r="CA7" s="0" t="n">
        <v>0.156516</v>
      </c>
    </row>
    <row r="8" customFormat="false" ht="15" hidden="false" customHeight="false" outlineLevel="0" collapsed="false">
      <c r="A8" s="0" t="s">
        <v>84</v>
      </c>
      <c r="B8" s="0" t="s">
        <v>103</v>
      </c>
      <c r="C8" s="0" t="s">
        <v>86</v>
      </c>
      <c r="D8" s="0" t="n">
        <v>13.59</v>
      </c>
      <c r="F8" s="0" t="n">
        <v>0.07</v>
      </c>
      <c r="G8" s="0" t="n">
        <v>5772</v>
      </c>
      <c r="H8" s="0" t="n">
        <v>6</v>
      </c>
      <c r="I8" s="0" t="n">
        <v>0.16</v>
      </c>
      <c r="J8" s="0" t="n">
        <v>-1</v>
      </c>
      <c r="K8" s="0" t="n">
        <v>-1</v>
      </c>
      <c r="L8" s="0" t="n">
        <v>33048</v>
      </c>
      <c r="M8" s="0" t="n">
        <v>-1</v>
      </c>
      <c r="N8" s="0" t="n">
        <v>-1</v>
      </c>
      <c r="O8" s="0" t="n">
        <v>16</v>
      </c>
      <c r="P8" s="0" t="n">
        <v>66</v>
      </c>
      <c r="Q8" s="0" t="n">
        <v>0</v>
      </c>
      <c r="R8" s="0" t="n">
        <v>7</v>
      </c>
      <c r="S8" s="0" t="s">
        <v>87</v>
      </c>
      <c r="T8" s="0" t="s">
        <v>120</v>
      </c>
      <c r="U8" s="0" t="s">
        <v>89</v>
      </c>
      <c r="V8" s="0" t="s">
        <v>90</v>
      </c>
      <c r="W8" s="0" t="s">
        <v>121</v>
      </c>
      <c r="X8" s="0" t="s">
        <v>92</v>
      </c>
      <c r="Y8" s="0" t="s">
        <v>122</v>
      </c>
      <c r="Z8" s="0" t="n">
        <v>50836</v>
      </c>
      <c r="AA8" s="0" t="n">
        <v>66</v>
      </c>
      <c r="AB8" s="0" t="n">
        <v>96</v>
      </c>
      <c r="AC8" s="0" t="n">
        <v>866</v>
      </c>
      <c r="AD8" s="0" t="n">
        <v>607</v>
      </c>
      <c r="AE8" s="0" t="n">
        <v>1</v>
      </c>
      <c r="AF8" s="0" t="n">
        <v>533</v>
      </c>
      <c r="AG8" s="0" t="n">
        <v>185</v>
      </c>
      <c r="AH8" s="0" t="n">
        <v>18</v>
      </c>
      <c r="AI8" s="0" t="n">
        <v>18</v>
      </c>
      <c r="AJ8" s="0" t="n">
        <v>324</v>
      </c>
      <c r="AK8" s="0" t="s">
        <v>102</v>
      </c>
      <c r="AL8" s="0" t="s">
        <v>95</v>
      </c>
      <c r="AM8" s="0" t="n">
        <v>0.36</v>
      </c>
      <c r="AN8" s="0" t="n">
        <v>4735</v>
      </c>
      <c r="AO8" s="0" t="n">
        <v>0.61</v>
      </c>
      <c r="AP8" s="0" t="n">
        <v>0.01</v>
      </c>
      <c r="AQ8" s="0" t="n">
        <v>12.0481</v>
      </c>
      <c r="AR8" s="0" t="n">
        <v>-714.751</v>
      </c>
      <c r="AS8" s="0" t="n">
        <v>-12.0481</v>
      </c>
      <c r="AT8" s="0" t="n">
        <v>12.0481</v>
      </c>
      <c r="AU8" s="0" t="n">
        <v>0.92</v>
      </c>
      <c r="AV8" s="0" t="n">
        <v>0.0029365</v>
      </c>
      <c r="AW8" s="0" t="n">
        <v>0.00271687</v>
      </c>
      <c r="AX8" s="0" t="n">
        <v>0.262289</v>
      </c>
      <c r="AY8" s="0" t="n">
        <v>0.24137</v>
      </c>
      <c r="AZ8" s="0" t="n">
        <v>52</v>
      </c>
      <c r="BA8" s="0" t="n">
        <v>11667</v>
      </c>
      <c r="BB8" s="0" t="n">
        <v>29</v>
      </c>
      <c r="BC8" s="0" t="n">
        <v>15707600</v>
      </c>
      <c r="BD8" s="0" t="n">
        <v>3634300</v>
      </c>
      <c r="BE8" s="0" t="n">
        <v>1141650</v>
      </c>
      <c r="BF8" s="0" t="n">
        <v>3523.62</v>
      </c>
      <c r="BG8" s="0" t="n">
        <v>7.8</v>
      </c>
      <c r="BH8" s="0" t="n">
        <v>0.804196</v>
      </c>
      <c r="BI8" s="0" t="n">
        <v>0.752668</v>
      </c>
      <c r="BJ8" s="0" t="n">
        <v>10315</v>
      </c>
      <c r="BK8" s="0" t="n">
        <v>22</v>
      </c>
      <c r="BL8" s="0" t="n">
        <v>4558</v>
      </c>
      <c r="BM8" s="0" t="n">
        <v>9816</v>
      </c>
      <c r="BN8" s="0" t="n">
        <v>5259633</v>
      </c>
      <c r="BO8" s="0" t="n">
        <v>1258198</v>
      </c>
      <c r="BP8" s="0" t="n">
        <v>13.5233</v>
      </c>
      <c r="BQ8" s="0" t="n">
        <v>13.5233</v>
      </c>
      <c r="BR8" s="0" t="n">
        <v>-870.647</v>
      </c>
      <c r="BS8" s="0" t="n">
        <v>-13.5233</v>
      </c>
      <c r="BT8" s="0" t="n">
        <v>0</v>
      </c>
      <c r="BU8" s="0" t="n">
        <v>0</v>
      </c>
      <c r="BV8" s="0" t="n">
        <v>1503180</v>
      </c>
      <c r="BW8" s="0" t="n">
        <v>4639.44</v>
      </c>
      <c r="BX8" s="0" t="n">
        <v>0.44</v>
      </c>
      <c r="BY8" s="0" t="n">
        <v>1.06</v>
      </c>
      <c r="BZ8" s="0" t="n">
        <v>0.112765</v>
      </c>
      <c r="CA8" s="0" t="n">
        <v>0.107421</v>
      </c>
    </row>
    <row r="9" customFormat="false" ht="15" hidden="false" customHeight="false" outlineLevel="0" collapsed="false">
      <c r="A9" s="0" t="s">
        <v>84</v>
      </c>
      <c r="B9" s="0" t="s">
        <v>104</v>
      </c>
      <c r="C9" s="0" t="s">
        <v>86</v>
      </c>
      <c r="D9" s="0" t="n">
        <v>779.52</v>
      </c>
      <c r="F9" s="0" t="n">
        <v>12.18</v>
      </c>
      <c r="G9" s="0" t="n">
        <v>207484</v>
      </c>
      <c r="H9" s="0" t="n">
        <v>101</v>
      </c>
      <c r="I9" s="0" t="n">
        <v>127.57</v>
      </c>
      <c r="J9" s="0" t="n">
        <v>-1</v>
      </c>
      <c r="K9" s="0" t="n">
        <v>-1</v>
      </c>
      <c r="L9" s="0" t="n">
        <v>101616</v>
      </c>
      <c r="M9" s="0" t="n">
        <v>-1</v>
      </c>
      <c r="N9" s="0" t="n">
        <v>-1</v>
      </c>
      <c r="O9" s="0" t="n">
        <v>1851</v>
      </c>
      <c r="P9" s="0" t="n">
        <v>114</v>
      </c>
      <c r="Q9" s="0" t="n">
        <v>44</v>
      </c>
      <c r="R9" s="0" t="n">
        <v>8</v>
      </c>
      <c r="S9" s="0" t="s">
        <v>87</v>
      </c>
      <c r="T9" s="0" t="s">
        <v>120</v>
      </c>
      <c r="U9" s="0" t="s">
        <v>89</v>
      </c>
      <c r="V9" s="0" t="s">
        <v>90</v>
      </c>
      <c r="W9" s="0" t="s">
        <v>121</v>
      </c>
      <c r="X9" s="0" t="s">
        <v>92</v>
      </c>
      <c r="Y9" s="0" t="s">
        <v>122</v>
      </c>
      <c r="Z9" s="0" t="n">
        <v>601064</v>
      </c>
      <c r="AA9" s="0" t="n">
        <v>114</v>
      </c>
      <c r="AB9" s="0" t="n">
        <v>102</v>
      </c>
      <c r="AC9" s="0" t="n">
        <v>38224</v>
      </c>
      <c r="AD9" s="0" t="n">
        <v>33865</v>
      </c>
      <c r="AE9" s="0" t="n">
        <v>1</v>
      </c>
      <c r="AF9" s="0" t="n">
        <v>17424</v>
      </c>
      <c r="AG9" s="0" t="n">
        <v>2119</v>
      </c>
      <c r="AH9" s="0" t="n">
        <v>53</v>
      </c>
      <c r="AI9" s="0" t="n">
        <v>53</v>
      </c>
      <c r="AJ9" s="0" t="n">
        <v>2809</v>
      </c>
      <c r="AK9" s="0" t="s">
        <v>97</v>
      </c>
      <c r="AL9" s="0" t="s">
        <v>95</v>
      </c>
      <c r="AM9" s="0" t="n">
        <v>81.62</v>
      </c>
      <c r="AN9" s="0" t="n">
        <v>219873</v>
      </c>
      <c r="AO9" s="0" t="n">
        <v>72.07</v>
      </c>
      <c r="AP9" s="0" t="n">
        <v>0.56</v>
      </c>
      <c r="AQ9" s="0" t="n">
        <v>66.8058</v>
      </c>
      <c r="AR9" s="0" t="n">
        <v>-53987.2</v>
      </c>
      <c r="AS9" s="0" t="n">
        <v>-66.8058</v>
      </c>
      <c r="AT9" s="0" t="n">
        <v>66.8058</v>
      </c>
      <c r="AU9" s="0" t="n">
        <v>42.21</v>
      </c>
      <c r="AV9" s="0" t="n">
        <v>0.103698</v>
      </c>
      <c r="AW9" s="0" t="n">
        <v>0.0819535</v>
      </c>
      <c r="AX9" s="0" t="n">
        <v>14.3498</v>
      </c>
      <c r="AY9" s="0" t="n">
        <v>11.6487</v>
      </c>
      <c r="AZ9" s="0" t="n">
        <v>120</v>
      </c>
      <c r="BA9" s="0" t="n">
        <v>404836</v>
      </c>
      <c r="BB9" s="0" t="n">
        <v>38</v>
      </c>
      <c r="BC9" s="0" t="n">
        <v>163647000</v>
      </c>
      <c r="BD9" s="0" t="n">
        <v>127041000</v>
      </c>
      <c r="BE9" s="0" t="n">
        <v>23277500</v>
      </c>
      <c r="BF9" s="0" t="n">
        <v>8286.75</v>
      </c>
      <c r="BG9" s="0" t="n">
        <v>353.04</v>
      </c>
      <c r="BH9" s="0" t="n">
        <v>60.5647</v>
      </c>
      <c r="BI9" s="0" t="n">
        <v>50.5946</v>
      </c>
      <c r="BJ9" s="0" t="n">
        <v>370939</v>
      </c>
      <c r="BK9" s="0" t="n">
        <v>24</v>
      </c>
      <c r="BL9" s="0" t="n">
        <v>82838</v>
      </c>
      <c r="BM9" s="0" t="n">
        <v>325458</v>
      </c>
      <c r="BN9" s="0" t="n">
        <v>49125774</v>
      </c>
      <c r="BO9" s="0" t="n">
        <v>9912154</v>
      </c>
      <c r="BP9" s="0" t="n">
        <v>75.4505</v>
      </c>
      <c r="BQ9" s="0" t="n">
        <v>75.4505</v>
      </c>
      <c r="BR9" s="0" t="n">
        <v>-67872.1</v>
      </c>
      <c r="BS9" s="0" t="n">
        <v>-75.4505</v>
      </c>
      <c r="BT9" s="0" t="n">
        <v>-37.9632</v>
      </c>
      <c r="BU9" s="0" t="n">
        <v>-0.293253</v>
      </c>
      <c r="BV9" s="0" t="n">
        <v>29024900</v>
      </c>
      <c r="BW9" s="0" t="n">
        <v>10332.8</v>
      </c>
      <c r="BX9" s="0" t="n">
        <v>10.95</v>
      </c>
      <c r="BY9" s="0" t="n">
        <v>20.51</v>
      </c>
      <c r="BZ9" s="0" t="n">
        <v>7.42383</v>
      </c>
      <c r="CA9" s="0" t="n">
        <v>6.49425</v>
      </c>
    </row>
    <row r="10" customFormat="false" ht="15" hidden="false" customHeight="false" outlineLevel="0" collapsed="false">
      <c r="A10" s="0" t="s">
        <v>84</v>
      </c>
      <c r="B10" s="0" t="s">
        <v>105</v>
      </c>
      <c r="C10" s="0" t="s">
        <v>86</v>
      </c>
      <c r="D10" s="0" t="n">
        <v>4499.38</v>
      </c>
      <c r="F10" s="0" t="n">
        <v>52.47</v>
      </c>
      <c r="G10" s="0" t="n">
        <v>708888</v>
      </c>
      <c r="H10" s="0" t="n">
        <v>101</v>
      </c>
      <c r="I10" s="0" t="n">
        <v>1011.34</v>
      </c>
      <c r="J10" s="0" t="n">
        <v>-1</v>
      </c>
      <c r="K10" s="0" t="n">
        <v>-1</v>
      </c>
      <c r="L10" s="0" t="n">
        <v>310692</v>
      </c>
      <c r="M10" s="0" t="n">
        <v>-1</v>
      </c>
      <c r="N10" s="0" t="n">
        <v>-1</v>
      </c>
      <c r="O10" s="0" t="n">
        <v>6269</v>
      </c>
      <c r="P10" s="0" t="n">
        <v>114</v>
      </c>
      <c r="Q10" s="0" t="n">
        <v>167</v>
      </c>
      <c r="R10" s="0" t="n">
        <v>32</v>
      </c>
      <c r="S10" s="0" t="s">
        <v>87</v>
      </c>
      <c r="T10" s="0" t="s">
        <v>120</v>
      </c>
      <c r="U10" s="0" t="s">
        <v>89</v>
      </c>
      <c r="V10" s="0" t="s">
        <v>90</v>
      </c>
      <c r="W10" s="0" t="s">
        <v>121</v>
      </c>
      <c r="X10" s="0" t="s">
        <v>92</v>
      </c>
      <c r="Y10" s="0" t="s">
        <v>122</v>
      </c>
      <c r="Z10" s="0" t="n">
        <v>2061836</v>
      </c>
      <c r="AA10" s="0" t="n">
        <v>114</v>
      </c>
      <c r="AB10" s="0" t="n">
        <v>102</v>
      </c>
      <c r="AC10" s="0" t="n">
        <v>124851</v>
      </c>
      <c r="AD10" s="0" t="n">
        <v>111146</v>
      </c>
      <c r="AE10" s="0" t="n">
        <v>1</v>
      </c>
      <c r="AF10" s="0" t="n">
        <v>58394</v>
      </c>
      <c r="AG10" s="0" t="n">
        <v>6684</v>
      </c>
      <c r="AH10" s="0" t="n">
        <v>94</v>
      </c>
      <c r="AI10" s="0" t="n">
        <v>94</v>
      </c>
      <c r="AJ10" s="0" t="n">
        <v>8836</v>
      </c>
      <c r="AK10" s="0" t="s">
        <v>97</v>
      </c>
      <c r="AL10" s="0" t="s">
        <v>95</v>
      </c>
      <c r="AM10" s="0" t="n">
        <v>247</v>
      </c>
      <c r="AN10" s="0" t="n">
        <v>1013650</v>
      </c>
      <c r="AO10" s="0" t="n">
        <v>363.61</v>
      </c>
      <c r="AP10" s="0" t="n">
        <v>2.71</v>
      </c>
      <c r="AQ10" s="0" t="n">
        <v>66.6152</v>
      </c>
      <c r="AR10" s="0" t="n">
        <v>-343443</v>
      </c>
      <c r="AS10" s="0" t="n">
        <v>-66.6152</v>
      </c>
      <c r="AT10" s="0" t="n">
        <v>66.6152</v>
      </c>
      <c r="AU10" s="0" t="n">
        <v>127.01</v>
      </c>
      <c r="AV10" s="0" t="n">
        <v>0.34475</v>
      </c>
      <c r="AW10" s="0" t="n">
        <v>0.304082</v>
      </c>
      <c r="AX10" s="0" t="n">
        <v>54.038</v>
      </c>
      <c r="AY10" s="0" t="n">
        <v>44.6786</v>
      </c>
      <c r="AZ10" s="0" t="n">
        <v>168</v>
      </c>
      <c r="BA10" s="0" t="n">
        <v>1589298</v>
      </c>
      <c r="BB10" s="0" t="n">
        <v>39</v>
      </c>
      <c r="BC10" s="0" t="n">
        <v>540921000</v>
      </c>
      <c r="BD10" s="0" t="n">
        <v>442020000</v>
      </c>
      <c r="BE10" s="0" t="n">
        <v>100843000</v>
      </c>
      <c r="BF10" s="0" t="n">
        <v>11412.7</v>
      </c>
      <c r="BG10" s="0" t="n">
        <v>2320.53</v>
      </c>
      <c r="BH10" s="0" t="n">
        <v>235.877</v>
      </c>
      <c r="BI10" s="0" t="n">
        <v>197.608</v>
      </c>
      <c r="BJ10" s="0" t="n">
        <v>1503209</v>
      </c>
      <c r="BK10" s="0" t="n">
        <v>25</v>
      </c>
      <c r="BL10" s="0" t="n">
        <v>240765</v>
      </c>
      <c r="BM10" s="0" t="n">
        <v>1038921</v>
      </c>
      <c r="BN10" s="0" t="n">
        <v>272905263</v>
      </c>
      <c r="BO10" s="0" t="n">
        <v>65641594</v>
      </c>
      <c r="BP10" s="0" t="n">
        <v>79.3653</v>
      </c>
      <c r="BQ10" s="0" t="n">
        <v>79.3653</v>
      </c>
      <c r="BR10" s="0" t="n">
        <v>-503735</v>
      </c>
      <c r="BS10" s="0" t="n">
        <v>-79.3653</v>
      </c>
      <c r="BT10" s="0" t="n">
        <v>-39.7771</v>
      </c>
      <c r="BU10" s="0" t="n">
        <v>-0.293253</v>
      </c>
      <c r="BV10" s="0" t="n">
        <v>127089000</v>
      </c>
      <c r="BW10" s="0" t="n">
        <v>14383.1</v>
      </c>
      <c r="BX10" s="0" t="n">
        <v>50.65</v>
      </c>
      <c r="BY10" s="0" t="n">
        <v>106.05</v>
      </c>
      <c r="BZ10" s="0" t="n">
        <v>27.5972</v>
      </c>
      <c r="CA10" s="0" t="n">
        <v>23.7819</v>
      </c>
    </row>
    <row r="11" customFormat="false" ht="15" hidden="false" customHeight="false" outlineLevel="0" collapsed="false">
      <c r="A11" s="0" t="s">
        <v>84</v>
      </c>
      <c r="B11" s="0" t="s">
        <v>106</v>
      </c>
      <c r="C11" s="0" t="s">
        <v>86</v>
      </c>
      <c r="D11" s="0" t="n">
        <v>6013.4</v>
      </c>
      <c r="F11" s="0" t="n">
        <v>65.32</v>
      </c>
      <c r="G11" s="0" t="n">
        <v>896540</v>
      </c>
      <c r="H11" s="0" t="n">
        <v>26</v>
      </c>
      <c r="I11" s="0" t="n">
        <v>3816.35</v>
      </c>
      <c r="J11" s="0" t="n">
        <v>-1</v>
      </c>
      <c r="K11" s="0" t="n">
        <v>-1</v>
      </c>
      <c r="L11" s="0" t="n">
        <v>371484</v>
      </c>
      <c r="M11" s="0" t="n">
        <v>-1</v>
      </c>
      <c r="N11" s="0" t="n">
        <v>-1</v>
      </c>
      <c r="O11" s="0" t="n">
        <v>6697</v>
      </c>
      <c r="P11" s="0" t="n">
        <v>36</v>
      </c>
      <c r="Q11" s="0" t="n">
        <v>159</v>
      </c>
      <c r="R11" s="0" t="n">
        <v>27</v>
      </c>
      <c r="S11" s="0" t="s">
        <v>87</v>
      </c>
      <c r="T11" s="0" t="s">
        <v>120</v>
      </c>
      <c r="U11" s="0" t="s">
        <v>89</v>
      </c>
      <c r="V11" s="0" t="s">
        <v>90</v>
      </c>
      <c r="W11" s="0" t="s">
        <v>121</v>
      </c>
      <c r="X11" s="0" t="s">
        <v>92</v>
      </c>
      <c r="Y11" s="0" t="s">
        <v>122</v>
      </c>
      <c r="Z11" s="0" t="n">
        <v>2260532</v>
      </c>
      <c r="AA11" s="0" t="n">
        <v>36</v>
      </c>
      <c r="AB11" s="0" t="n">
        <v>356</v>
      </c>
      <c r="AC11" s="0" t="n">
        <v>190343</v>
      </c>
      <c r="AD11" s="0" t="n">
        <v>166383</v>
      </c>
      <c r="AE11" s="0" t="n">
        <v>1</v>
      </c>
      <c r="AF11" s="0" t="n">
        <v>60345</v>
      </c>
      <c r="AG11" s="0" t="n">
        <v>7275</v>
      </c>
      <c r="AH11" s="0" t="n">
        <v>97</v>
      </c>
      <c r="AI11" s="0" t="n">
        <v>97</v>
      </c>
      <c r="AJ11" s="0" t="n">
        <v>9409</v>
      </c>
      <c r="AK11" s="0" t="s">
        <v>97</v>
      </c>
      <c r="AL11" s="0" t="s">
        <v>95</v>
      </c>
      <c r="AM11" s="0" t="n">
        <v>347.69</v>
      </c>
      <c r="AN11" s="0" t="n">
        <v>743320</v>
      </c>
      <c r="AO11" s="0" t="n">
        <v>499.36</v>
      </c>
      <c r="AP11" s="0" t="n">
        <v>2.56</v>
      </c>
      <c r="AQ11" s="0" t="n">
        <v>40.5696</v>
      </c>
      <c r="AR11" s="0" t="n">
        <v>-278782</v>
      </c>
      <c r="AS11" s="0" t="n">
        <v>-40.5696</v>
      </c>
      <c r="AT11" s="0" t="n">
        <v>40.5696</v>
      </c>
      <c r="AU11" s="0" t="n">
        <v>135.91</v>
      </c>
      <c r="AV11" s="0" t="n">
        <v>0.327721</v>
      </c>
      <c r="AW11" s="0" t="n">
        <v>0.266867</v>
      </c>
      <c r="AX11" s="0" t="n">
        <v>66.2357</v>
      </c>
      <c r="AY11" s="0" t="n">
        <v>54.2391</v>
      </c>
      <c r="AZ11" s="0" t="n">
        <v>156</v>
      </c>
      <c r="BA11" s="0" t="n">
        <v>1112271</v>
      </c>
      <c r="BB11" s="0" t="n">
        <v>37</v>
      </c>
      <c r="BC11" s="0" t="n">
        <v>571422000</v>
      </c>
      <c r="BD11" s="0" t="n">
        <v>458721000</v>
      </c>
      <c r="BE11" s="0" t="n">
        <v>99591200</v>
      </c>
      <c r="BF11" s="0" t="n">
        <v>10584.7</v>
      </c>
      <c r="BG11" s="0" t="n">
        <v>818.36</v>
      </c>
      <c r="BH11" s="0" t="n">
        <v>206.8</v>
      </c>
      <c r="BI11" s="0" t="n">
        <v>174.188</v>
      </c>
      <c r="BJ11" s="0" t="n">
        <v>1042942</v>
      </c>
      <c r="BK11" s="0" t="n">
        <v>20</v>
      </c>
      <c r="BL11" s="0" t="n">
        <v>260071</v>
      </c>
      <c r="BM11" s="0" t="n">
        <v>701745</v>
      </c>
      <c r="BN11" s="0" t="n">
        <v>147873842</v>
      </c>
      <c r="BO11" s="0" t="n">
        <v>33574069</v>
      </c>
      <c r="BP11" s="0" t="n">
        <v>42.707</v>
      </c>
      <c r="BQ11" s="0" t="n">
        <v>42.707</v>
      </c>
      <c r="BR11" s="0" t="n">
        <v>-367584</v>
      </c>
      <c r="BS11" s="0" t="n">
        <v>-42.707</v>
      </c>
      <c r="BT11" s="0" t="n">
        <v>0</v>
      </c>
      <c r="BU11" s="0" t="n">
        <v>0</v>
      </c>
      <c r="BV11" s="0" t="n">
        <v>125613000</v>
      </c>
      <c r="BW11" s="0" t="n">
        <v>13350.3</v>
      </c>
      <c r="BX11" s="0" t="n">
        <v>46.5</v>
      </c>
      <c r="BY11" s="0" t="n">
        <v>63.29</v>
      </c>
      <c r="BZ11" s="0" t="n">
        <v>26.6615</v>
      </c>
      <c r="CA11" s="0" t="n">
        <v>23.8733</v>
      </c>
    </row>
    <row r="12" customFormat="false" ht="15" hidden="false" customHeight="false" outlineLevel="0" collapsed="false">
      <c r="A12" s="0" t="s">
        <v>84</v>
      </c>
      <c r="B12" s="0" t="s">
        <v>107</v>
      </c>
      <c r="C12" s="0" t="s">
        <v>86</v>
      </c>
      <c r="D12" s="0" t="n">
        <v>117.12</v>
      </c>
      <c r="F12" s="0" t="n">
        <v>1.27</v>
      </c>
      <c r="G12" s="0" t="n">
        <v>68220</v>
      </c>
      <c r="H12" s="0" t="n">
        <v>5</v>
      </c>
      <c r="I12" s="0" t="n">
        <v>9.43</v>
      </c>
      <c r="J12" s="0" t="n">
        <v>-1</v>
      </c>
      <c r="K12" s="0" t="n">
        <v>-1</v>
      </c>
      <c r="L12" s="0" t="n">
        <v>51028</v>
      </c>
      <c r="M12" s="0" t="n">
        <v>-1</v>
      </c>
      <c r="N12" s="0" t="n">
        <v>-1</v>
      </c>
      <c r="O12" s="0" t="n">
        <v>453</v>
      </c>
      <c r="P12" s="0" t="n">
        <v>506</v>
      </c>
      <c r="Q12" s="0" t="n">
        <v>45</v>
      </c>
      <c r="R12" s="0" t="n">
        <v>0</v>
      </c>
      <c r="S12" s="0" t="s">
        <v>87</v>
      </c>
      <c r="T12" s="0" t="s">
        <v>120</v>
      </c>
      <c r="U12" s="0" t="s">
        <v>89</v>
      </c>
      <c r="V12" s="0" t="s">
        <v>90</v>
      </c>
      <c r="W12" s="0" t="s">
        <v>121</v>
      </c>
      <c r="X12" s="0" t="s">
        <v>92</v>
      </c>
      <c r="Y12" s="0" t="s">
        <v>122</v>
      </c>
      <c r="Z12" s="0" t="n">
        <v>370008</v>
      </c>
      <c r="AA12" s="0" t="n">
        <v>506</v>
      </c>
      <c r="AB12" s="0" t="n">
        <v>553</v>
      </c>
      <c r="AC12" s="0" t="n">
        <v>3519</v>
      </c>
      <c r="AD12" s="0" t="n">
        <v>4017</v>
      </c>
      <c r="AE12" s="0" t="n">
        <v>1</v>
      </c>
      <c r="AF12" s="0" t="n">
        <v>3086</v>
      </c>
      <c r="AG12" s="0" t="n">
        <v>1557</v>
      </c>
      <c r="AH12" s="0" t="n">
        <v>50</v>
      </c>
      <c r="AI12" s="0" t="n">
        <v>50</v>
      </c>
      <c r="AJ12" s="0" t="n">
        <v>2500</v>
      </c>
      <c r="AK12" s="0" t="s">
        <v>108</v>
      </c>
      <c r="AL12" s="0" t="s">
        <v>95</v>
      </c>
      <c r="AM12" s="0" t="n">
        <v>6.84</v>
      </c>
      <c r="AN12" s="0" t="n">
        <v>15906</v>
      </c>
      <c r="AO12" s="0" t="n">
        <v>8.39</v>
      </c>
      <c r="AP12" s="0" t="n">
        <v>0.06</v>
      </c>
      <c r="AQ12" s="0" t="n">
        <v>6.63464</v>
      </c>
      <c r="AR12" s="0" t="n">
        <v>-1807.67</v>
      </c>
      <c r="AS12" s="0" t="n">
        <v>-6.63464</v>
      </c>
      <c r="AT12" s="0" t="n">
        <v>6.63464</v>
      </c>
      <c r="AU12" s="0" t="n">
        <v>44</v>
      </c>
      <c r="AV12" s="0" t="n">
        <v>0.0201019</v>
      </c>
      <c r="AW12" s="0" t="n">
        <v>0.0186314</v>
      </c>
      <c r="AX12" s="0" t="n">
        <v>4.27809</v>
      </c>
      <c r="AY12" s="0" t="n">
        <v>3.91422</v>
      </c>
      <c r="AZ12" s="0" t="n">
        <v>40</v>
      </c>
      <c r="BA12" s="0" t="n">
        <v>24763</v>
      </c>
      <c r="BB12" s="0" t="n">
        <v>18</v>
      </c>
      <c r="BC12" s="0" t="n">
        <v>147946000</v>
      </c>
      <c r="BD12" s="0" t="n">
        <v>49074600</v>
      </c>
      <c r="BE12" s="0" t="n">
        <v>7853100</v>
      </c>
      <c r="BF12" s="0" t="n">
        <v>3141.24</v>
      </c>
      <c r="BG12" s="0" t="n">
        <v>21.81</v>
      </c>
      <c r="BH12" s="0" t="n">
        <v>9.30825</v>
      </c>
      <c r="BI12" s="0" t="n">
        <v>8.67609</v>
      </c>
      <c r="BJ12" s="0" t="n">
        <v>23665</v>
      </c>
      <c r="BK12" s="0" t="n">
        <v>16</v>
      </c>
      <c r="BL12" s="0" t="n">
        <v>4699</v>
      </c>
      <c r="BM12" s="0" t="n">
        <v>6227</v>
      </c>
      <c r="BN12" s="0" t="n">
        <v>4255095</v>
      </c>
      <c r="BO12" s="0" t="n">
        <v>1086941</v>
      </c>
      <c r="BP12" s="0" t="n">
        <v>7.29496</v>
      </c>
      <c r="BQ12" s="0" t="n">
        <v>7.29496</v>
      </c>
      <c r="BR12" s="0" t="n">
        <v>-2223.41</v>
      </c>
      <c r="BS12" s="0" t="n">
        <v>-7.29496</v>
      </c>
      <c r="BT12" s="0" t="n">
        <v>-5.03631</v>
      </c>
      <c r="BU12" s="0" t="n">
        <v>-0.193229</v>
      </c>
      <c r="BV12" s="0" t="n">
        <v>9774050</v>
      </c>
      <c r="BW12" s="0" t="n">
        <v>3909.62</v>
      </c>
      <c r="BX12" s="0" t="n">
        <v>3.84</v>
      </c>
      <c r="BY12" s="0" t="n">
        <v>1.67</v>
      </c>
      <c r="BZ12" s="0" t="n">
        <v>0.885838</v>
      </c>
      <c r="CA12" s="0" t="n">
        <v>0.845046</v>
      </c>
    </row>
    <row r="13" customFormat="false" ht="15" hidden="false" customHeight="false" outlineLevel="0" collapsed="false">
      <c r="A13" s="0" t="s">
        <v>84</v>
      </c>
      <c r="B13" s="0" t="s">
        <v>109</v>
      </c>
      <c r="C13" s="0" t="s">
        <v>86</v>
      </c>
      <c r="D13" s="0" t="n">
        <v>21.11</v>
      </c>
      <c r="F13" s="0" t="n">
        <v>0.21</v>
      </c>
      <c r="G13" s="0" t="n">
        <v>14196</v>
      </c>
      <c r="H13" s="0" t="n">
        <v>2</v>
      </c>
      <c r="I13" s="0" t="n">
        <v>0.15</v>
      </c>
      <c r="J13" s="0" t="n">
        <v>-1</v>
      </c>
      <c r="K13" s="0" t="n">
        <v>-1</v>
      </c>
      <c r="L13" s="0" t="n">
        <v>33056</v>
      </c>
      <c r="M13" s="0" t="n">
        <v>-1</v>
      </c>
      <c r="N13" s="0" t="n">
        <v>-1</v>
      </c>
      <c r="O13" s="0" t="n">
        <v>25</v>
      </c>
      <c r="P13" s="0" t="n">
        <v>311</v>
      </c>
      <c r="Q13" s="0" t="n">
        <v>15</v>
      </c>
      <c r="R13" s="0" t="n">
        <v>0</v>
      </c>
      <c r="S13" s="0" t="s">
        <v>87</v>
      </c>
      <c r="T13" s="0" t="s">
        <v>120</v>
      </c>
      <c r="U13" s="0" t="s">
        <v>89</v>
      </c>
      <c r="V13" s="0" t="s">
        <v>90</v>
      </c>
      <c r="W13" s="0" t="s">
        <v>121</v>
      </c>
      <c r="X13" s="0" t="s">
        <v>92</v>
      </c>
      <c r="Y13" s="0" t="s">
        <v>122</v>
      </c>
      <c r="Z13" s="0" t="n">
        <v>59852</v>
      </c>
      <c r="AA13" s="0" t="n">
        <v>311</v>
      </c>
      <c r="AB13" s="0" t="n">
        <v>156</v>
      </c>
      <c r="AC13" s="0" t="n">
        <v>1019</v>
      </c>
      <c r="AD13" s="0" t="n">
        <v>1160</v>
      </c>
      <c r="AE13" s="0" t="n">
        <v>1</v>
      </c>
      <c r="AF13" s="0" t="n">
        <v>954</v>
      </c>
      <c r="AG13" s="0" t="n">
        <v>507</v>
      </c>
      <c r="AH13" s="0" t="n">
        <v>28</v>
      </c>
      <c r="AI13" s="0" t="n">
        <v>28</v>
      </c>
      <c r="AJ13" s="0" t="n">
        <v>784</v>
      </c>
      <c r="AK13" s="0" t="s">
        <v>108</v>
      </c>
      <c r="AL13" s="0" t="s">
        <v>95</v>
      </c>
      <c r="AM13" s="0" t="n">
        <v>0.72</v>
      </c>
      <c r="AN13" s="0" t="n">
        <v>7932</v>
      </c>
      <c r="AO13" s="0" t="n">
        <v>1.42</v>
      </c>
      <c r="AP13" s="0" t="n">
        <v>0.02</v>
      </c>
      <c r="AQ13" s="0" t="n">
        <v>3.65703</v>
      </c>
      <c r="AR13" s="0" t="n">
        <v>-4338.92</v>
      </c>
      <c r="AS13" s="0" t="n">
        <v>-3.65703</v>
      </c>
      <c r="AT13" s="0" t="n">
        <v>3.65703</v>
      </c>
      <c r="AU13" s="0" t="n">
        <v>3.16</v>
      </c>
      <c r="AV13" s="0" t="n">
        <v>0.00420142</v>
      </c>
      <c r="AW13" s="0" t="n">
        <v>0.00368985</v>
      </c>
      <c r="AX13" s="0" t="n">
        <v>0.639693</v>
      </c>
      <c r="AY13" s="0" t="n">
        <v>0.55745</v>
      </c>
      <c r="AZ13" s="0" t="n">
        <v>40</v>
      </c>
      <c r="BA13" s="0" t="n">
        <v>14723</v>
      </c>
      <c r="BB13" s="0" t="n">
        <v>37</v>
      </c>
      <c r="BC13" s="0" t="n">
        <v>42519800</v>
      </c>
      <c r="BD13" s="0" t="n">
        <v>9567350</v>
      </c>
      <c r="BE13" s="0" t="n">
        <v>2323390</v>
      </c>
      <c r="BF13" s="0" t="n">
        <v>2963.51</v>
      </c>
      <c r="BG13" s="0" t="n">
        <v>8.44</v>
      </c>
      <c r="BH13" s="0" t="n">
        <v>1.93603</v>
      </c>
      <c r="BI13" s="0" t="n">
        <v>1.74273</v>
      </c>
      <c r="BJ13" s="0" t="n">
        <v>13500</v>
      </c>
      <c r="BK13" s="0" t="n">
        <v>17</v>
      </c>
      <c r="BL13" s="0" t="n">
        <v>3399</v>
      </c>
      <c r="BM13" s="0" t="n">
        <v>3683</v>
      </c>
      <c r="BN13" s="0" t="n">
        <v>2547833</v>
      </c>
      <c r="BO13" s="0" t="n">
        <v>716874</v>
      </c>
      <c r="BP13" s="0" t="n">
        <v>4.00095</v>
      </c>
      <c r="BQ13" s="0" t="n">
        <v>4.00095</v>
      </c>
      <c r="BR13" s="0" t="n">
        <v>-5037.99</v>
      </c>
      <c r="BS13" s="0" t="n">
        <v>-4.00095</v>
      </c>
      <c r="BT13" s="0" t="n">
        <v>-15.6433</v>
      </c>
      <c r="BU13" s="0" t="n">
        <v>-0.322548</v>
      </c>
      <c r="BV13" s="0" t="n">
        <v>2898750</v>
      </c>
      <c r="BW13" s="0" t="n">
        <v>3697.39</v>
      </c>
      <c r="BX13" s="0" t="n">
        <v>1.04</v>
      </c>
      <c r="BY13" s="0" t="n">
        <v>0.74</v>
      </c>
      <c r="BZ13" s="0" t="n">
        <v>0.221561</v>
      </c>
      <c r="CA13" s="0" t="n">
        <v>0.206622</v>
      </c>
    </row>
    <row r="14" customFormat="false" ht="15" hidden="false" customHeight="false" outlineLevel="0" collapsed="false">
      <c r="A14" s="0" t="s">
        <v>84</v>
      </c>
      <c r="B14" s="0" t="s">
        <v>110</v>
      </c>
      <c r="C14" s="0" t="s">
        <v>86</v>
      </c>
      <c r="D14" s="0" t="n">
        <v>38.68</v>
      </c>
      <c r="F14" s="0" t="n">
        <v>0.49</v>
      </c>
      <c r="G14" s="0" t="n">
        <v>27332</v>
      </c>
      <c r="H14" s="0" t="n">
        <v>4</v>
      </c>
      <c r="I14" s="0" t="n">
        <v>2.6</v>
      </c>
      <c r="J14" s="0" t="n">
        <v>-1</v>
      </c>
      <c r="K14" s="0" t="n">
        <v>-1</v>
      </c>
      <c r="L14" s="0" t="n">
        <v>36644</v>
      </c>
      <c r="M14" s="0" t="n">
        <v>-1</v>
      </c>
      <c r="N14" s="0" t="n">
        <v>-1</v>
      </c>
      <c r="O14" s="0" t="n">
        <v>165</v>
      </c>
      <c r="P14" s="0" t="n">
        <v>193</v>
      </c>
      <c r="Q14" s="0" t="n">
        <v>5</v>
      </c>
      <c r="R14" s="0" t="n">
        <v>0</v>
      </c>
      <c r="S14" s="0" t="s">
        <v>87</v>
      </c>
      <c r="T14" s="0" t="s">
        <v>120</v>
      </c>
      <c r="U14" s="0" t="s">
        <v>89</v>
      </c>
      <c r="V14" s="0" t="s">
        <v>90</v>
      </c>
      <c r="W14" s="0" t="s">
        <v>121</v>
      </c>
      <c r="X14" s="0" t="s">
        <v>92</v>
      </c>
      <c r="Y14" s="0" t="s">
        <v>122</v>
      </c>
      <c r="Z14" s="0" t="n">
        <v>74508</v>
      </c>
      <c r="AA14" s="0" t="n">
        <v>193</v>
      </c>
      <c r="AB14" s="0" t="n">
        <v>205</v>
      </c>
      <c r="AC14" s="0" t="n">
        <v>2863</v>
      </c>
      <c r="AD14" s="0" t="n">
        <v>2789</v>
      </c>
      <c r="AE14" s="0" t="n">
        <v>1</v>
      </c>
      <c r="AF14" s="0" t="n">
        <v>1379</v>
      </c>
      <c r="AG14" s="0" t="n">
        <v>568</v>
      </c>
      <c r="AH14" s="0" t="n">
        <v>20</v>
      </c>
      <c r="AI14" s="0" t="n">
        <v>20</v>
      </c>
      <c r="AJ14" s="0" t="n">
        <v>400</v>
      </c>
      <c r="AK14" s="0" t="s">
        <v>108</v>
      </c>
      <c r="AL14" s="0" t="s">
        <v>95</v>
      </c>
      <c r="AM14" s="0" t="n">
        <v>2.35</v>
      </c>
      <c r="AN14" s="0" t="n">
        <v>11348</v>
      </c>
      <c r="AO14" s="0" t="n">
        <v>3.24</v>
      </c>
      <c r="AP14" s="0" t="n">
        <v>0.02</v>
      </c>
      <c r="AQ14" s="0" t="n">
        <v>4.02531</v>
      </c>
      <c r="AR14" s="0" t="n">
        <v>-2513.1</v>
      </c>
      <c r="AS14" s="0" t="n">
        <v>-4.02531</v>
      </c>
      <c r="AT14" s="0" t="n">
        <v>4.02531</v>
      </c>
      <c r="AU14" s="0" t="n">
        <v>1.32</v>
      </c>
      <c r="AV14" s="0" t="n">
        <v>0.00608937</v>
      </c>
      <c r="AW14" s="0" t="n">
        <v>0.00542876</v>
      </c>
      <c r="AX14" s="0" t="n">
        <v>1.13882</v>
      </c>
      <c r="AY14" s="0" t="n">
        <v>0.995689</v>
      </c>
      <c r="AZ14" s="0" t="n">
        <v>78</v>
      </c>
      <c r="BA14" s="0" t="n">
        <v>22965</v>
      </c>
      <c r="BB14" s="0" t="n">
        <v>36</v>
      </c>
      <c r="BC14" s="0" t="n">
        <v>20711200</v>
      </c>
      <c r="BD14" s="0" t="n">
        <v>11632500</v>
      </c>
      <c r="BE14" s="0" t="n">
        <v>2061760</v>
      </c>
      <c r="BF14" s="0" t="n">
        <v>5154.39</v>
      </c>
      <c r="BG14" s="0" t="n">
        <v>19.98</v>
      </c>
      <c r="BH14" s="0" t="n">
        <v>4.01059</v>
      </c>
      <c r="BI14" s="0" t="n">
        <v>3.59927</v>
      </c>
      <c r="BJ14" s="0" t="n">
        <v>20086</v>
      </c>
      <c r="BK14" s="0" t="n">
        <v>16</v>
      </c>
      <c r="BL14" s="0" t="n">
        <v>5564</v>
      </c>
      <c r="BM14" s="0" t="n">
        <v>15748</v>
      </c>
      <c r="BN14" s="0" t="n">
        <v>1823107</v>
      </c>
      <c r="BO14" s="0" t="n">
        <v>397997</v>
      </c>
      <c r="BP14" s="0" t="n">
        <v>4.53843</v>
      </c>
      <c r="BQ14" s="0" t="n">
        <v>4.53843</v>
      </c>
      <c r="BR14" s="0" t="n">
        <v>-2890.18</v>
      </c>
      <c r="BS14" s="0" t="n">
        <v>-4.53843</v>
      </c>
      <c r="BT14" s="0" t="n">
        <v>-7.37934</v>
      </c>
      <c r="BU14" s="0" t="n">
        <v>-0.298787</v>
      </c>
      <c r="BV14" s="0" t="n">
        <v>2600350</v>
      </c>
      <c r="BW14" s="0" t="n">
        <v>6500.87</v>
      </c>
      <c r="BX14" s="0" t="n">
        <v>1.26</v>
      </c>
      <c r="BY14" s="0" t="n">
        <v>1.23</v>
      </c>
      <c r="BZ14" s="0" t="n">
        <v>0.593569</v>
      </c>
      <c r="CA14" s="0" t="n">
        <v>0.550555</v>
      </c>
    </row>
    <row r="15" customFormat="false" ht="15" hidden="false" customHeight="false" outlineLevel="0" collapsed="false">
      <c r="A15" s="0" t="s">
        <v>84</v>
      </c>
      <c r="B15" s="0" t="s">
        <v>111</v>
      </c>
      <c r="C15" s="0" t="s">
        <v>86</v>
      </c>
      <c r="D15" s="0" t="n">
        <v>90.04</v>
      </c>
      <c r="F15" s="0" t="n">
        <v>0.81</v>
      </c>
      <c r="G15" s="0" t="n">
        <v>37532</v>
      </c>
      <c r="H15" s="0" t="n">
        <v>8</v>
      </c>
      <c r="I15" s="0" t="n">
        <v>6.8</v>
      </c>
      <c r="J15" s="0" t="n">
        <v>-1</v>
      </c>
      <c r="K15" s="0" t="n">
        <v>-1</v>
      </c>
      <c r="L15" s="0" t="n">
        <v>39352</v>
      </c>
      <c r="M15" s="0" t="n">
        <v>-1</v>
      </c>
      <c r="N15" s="0" t="n">
        <v>-1</v>
      </c>
      <c r="O15" s="0" t="n">
        <v>205</v>
      </c>
      <c r="P15" s="0" t="n">
        <v>385</v>
      </c>
      <c r="Q15" s="0" t="n">
        <v>2</v>
      </c>
      <c r="R15" s="0" t="n">
        <v>1</v>
      </c>
      <c r="S15" s="0" t="s">
        <v>87</v>
      </c>
      <c r="T15" s="0" t="s">
        <v>120</v>
      </c>
      <c r="U15" s="0" t="s">
        <v>89</v>
      </c>
      <c r="V15" s="0" t="s">
        <v>90</v>
      </c>
      <c r="W15" s="0" t="s">
        <v>121</v>
      </c>
      <c r="X15" s="0" t="s">
        <v>92</v>
      </c>
      <c r="Y15" s="0" t="s">
        <v>122</v>
      </c>
      <c r="Z15" s="0" t="n">
        <v>101180</v>
      </c>
      <c r="AA15" s="0" t="n">
        <v>385</v>
      </c>
      <c r="AB15" s="0" t="n">
        <v>394</v>
      </c>
      <c r="AC15" s="0" t="n">
        <v>4673</v>
      </c>
      <c r="AD15" s="0" t="n">
        <v>4537</v>
      </c>
      <c r="AE15" s="0" t="n">
        <v>1</v>
      </c>
      <c r="AF15" s="0" t="n">
        <v>2360</v>
      </c>
      <c r="AG15" s="0" t="n">
        <v>987</v>
      </c>
      <c r="AH15" s="0" t="n">
        <v>27</v>
      </c>
      <c r="AI15" s="0" t="n">
        <v>27</v>
      </c>
      <c r="AJ15" s="0" t="n">
        <v>729</v>
      </c>
      <c r="AK15" s="0" t="s">
        <v>112</v>
      </c>
      <c r="AL15" s="0" t="s">
        <v>95</v>
      </c>
      <c r="AM15" s="0" t="n">
        <v>6.47</v>
      </c>
      <c r="AN15" s="0" t="n">
        <v>30254</v>
      </c>
      <c r="AO15" s="0" t="n">
        <v>8.47</v>
      </c>
      <c r="AP15" s="0" t="n">
        <v>0.13</v>
      </c>
      <c r="AQ15" s="0" t="n">
        <v>8.05283</v>
      </c>
      <c r="AR15" s="0" t="n">
        <v>-9285.19</v>
      </c>
      <c r="AS15" s="0" t="n">
        <v>-8.05283</v>
      </c>
      <c r="AT15" s="0" t="n">
        <v>8.05283</v>
      </c>
      <c r="AU15" s="0" t="n">
        <v>2.71</v>
      </c>
      <c r="AV15" s="0" t="n">
        <v>0.017154</v>
      </c>
      <c r="AW15" s="0" t="n">
        <v>0.0160329</v>
      </c>
      <c r="AX15" s="0" t="n">
        <v>2.48252</v>
      </c>
      <c r="AY15" s="0" t="n">
        <v>2.26349</v>
      </c>
      <c r="AZ15" s="0" t="n">
        <v>114</v>
      </c>
      <c r="BA15" s="0" t="n">
        <v>55965</v>
      </c>
      <c r="BB15" s="0" t="n">
        <v>25</v>
      </c>
      <c r="BC15" s="0" t="n">
        <v>39303800</v>
      </c>
      <c r="BD15" s="0" t="n">
        <v>12540300</v>
      </c>
      <c r="BE15" s="0" t="n">
        <v>5503970</v>
      </c>
      <c r="BF15" s="0" t="n">
        <v>7550.03</v>
      </c>
      <c r="BG15" s="0" t="n">
        <v>51.04</v>
      </c>
      <c r="BH15" s="0" t="n">
        <v>8.57381</v>
      </c>
      <c r="BI15" s="0" t="n">
        <v>7.9003</v>
      </c>
      <c r="BJ15" s="0" t="n">
        <v>50867</v>
      </c>
      <c r="BK15" s="0" t="n">
        <v>20</v>
      </c>
      <c r="BL15" s="0" t="n">
        <v>11261</v>
      </c>
      <c r="BM15" s="0" t="n">
        <v>40543</v>
      </c>
      <c r="BN15" s="0" t="n">
        <v>5771240</v>
      </c>
      <c r="BO15" s="0" t="n">
        <v>1124941</v>
      </c>
      <c r="BP15" s="0" t="n">
        <v>8.79936</v>
      </c>
      <c r="BQ15" s="0" t="n">
        <v>8.79936</v>
      </c>
      <c r="BR15" s="0" t="n">
        <v>-10123.8</v>
      </c>
      <c r="BS15" s="0" t="n">
        <v>-8.79936</v>
      </c>
      <c r="BT15" s="0" t="n">
        <v>0</v>
      </c>
      <c r="BU15" s="0" t="n">
        <v>0</v>
      </c>
      <c r="BV15" s="0" t="n">
        <v>6929710</v>
      </c>
      <c r="BW15" s="0" t="n">
        <v>9505.78</v>
      </c>
      <c r="BX15" s="0" t="n">
        <v>2.32</v>
      </c>
      <c r="BY15" s="0" t="n">
        <v>2.03</v>
      </c>
      <c r="BZ15" s="0" t="n">
        <v>0.839609</v>
      </c>
      <c r="CA15" s="0" t="n">
        <v>0.794545</v>
      </c>
    </row>
    <row r="16" customFormat="false" ht="15" hidden="false" customHeight="false" outlineLevel="0" collapsed="false">
      <c r="A16" s="0" t="s">
        <v>84</v>
      </c>
      <c r="B16" s="0" t="s">
        <v>113</v>
      </c>
      <c r="C16" s="0" t="s">
        <v>86</v>
      </c>
      <c r="D16" s="0" t="n">
        <v>27.16</v>
      </c>
      <c r="F16" s="0" t="n">
        <v>0.55</v>
      </c>
      <c r="G16" s="0" t="n">
        <v>29040</v>
      </c>
      <c r="H16" s="0" t="n">
        <v>3</v>
      </c>
      <c r="I16" s="0" t="n">
        <v>1.35</v>
      </c>
      <c r="J16" s="0" t="n">
        <v>-1</v>
      </c>
      <c r="K16" s="0" t="n">
        <v>-1</v>
      </c>
      <c r="L16" s="0" t="n">
        <v>38452</v>
      </c>
      <c r="M16" s="0" t="n">
        <v>-1</v>
      </c>
      <c r="N16" s="0" t="n">
        <v>-1</v>
      </c>
      <c r="O16" s="0" t="n">
        <v>100</v>
      </c>
      <c r="P16" s="0" t="n">
        <v>214</v>
      </c>
      <c r="Q16" s="0" t="n">
        <v>0</v>
      </c>
      <c r="R16" s="0" t="n">
        <v>8</v>
      </c>
      <c r="S16" s="0" t="s">
        <v>87</v>
      </c>
      <c r="T16" s="0" t="s">
        <v>120</v>
      </c>
      <c r="U16" s="0" t="s">
        <v>89</v>
      </c>
      <c r="V16" s="0" t="s">
        <v>90</v>
      </c>
      <c r="W16" s="0" t="s">
        <v>121</v>
      </c>
      <c r="X16" s="0" t="s">
        <v>92</v>
      </c>
      <c r="Y16" s="0" t="s">
        <v>122</v>
      </c>
      <c r="Z16" s="0" t="n">
        <v>74876</v>
      </c>
      <c r="AA16" s="0" t="n">
        <v>214</v>
      </c>
      <c r="AB16" s="0" t="n">
        <v>305</v>
      </c>
      <c r="AC16" s="0" t="n">
        <v>2963</v>
      </c>
      <c r="AD16" s="0" t="n">
        <v>2869</v>
      </c>
      <c r="AE16" s="0" t="n">
        <v>1</v>
      </c>
      <c r="AF16" s="0" t="n">
        <v>1464</v>
      </c>
      <c r="AG16" s="0" t="n">
        <v>627</v>
      </c>
      <c r="AH16" s="0" t="n">
        <v>19</v>
      </c>
      <c r="AI16" s="0" t="n">
        <v>19</v>
      </c>
      <c r="AJ16" s="0" t="n">
        <v>361</v>
      </c>
      <c r="AK16" s="0" t="s">
        <v>112</v>
      </c>
      <c r="AL16" s="0" t="s">
        <v>95</v>
      </c>
      <c r="AM16" s="0" t="n">
        <v>2.25</v>
      </c>
      <c r="AN16" s="0" t="n">
        <v>10704</v>
      </c>
      <c r="AO16" s="0" t="n">
        <v>2.3</v>
      </c>
      <c r="AP16" s="0" t="n">
        <v>0.02</v>
      </c>
      <c r="AQ16" s="0" t="n">
        <v>4.29962</v>
      </c>
      <c r="AR16" s="0" t="n">
        <v>-2466.29</v>
      </c>
      <c r="AS16" s="0" t="n">
        <v>-4.29962</v>
      </c>
      <c r="AT16" s="0" t="n">
        <v>4.29962</v>
      </c>
      <c r="AU16" s="0" t="n">
        <v>1.3</v>
      </c>
      <c r="AV16" s="0" t="n">
        <v>0.0055579</v>
      </c>
      <c r="AW16" s="0" t="n">
        <v>0.00504899</v>
      </c>
      <c r="AX16" s="0" t="n">
        <v>0.831496</v>
      </c>
      <c r="AY16" s="0" t="n">
        <v>0.750826</v>
      </c>
      <c r="AZ16" s="0" t="n">
        <v>64</v>
      </c>
      <c r="BA16" s="0" t="n">
        <v>26676</v>
      </c>
      <c r="BB16" s="0" t="n">
        <v>46</v>
      </c>
      <c r="BC16" s="0" t="n">
        <v>17270600</v>
      </c>
      <c r="BD16" s="0" t="n">
        <v>8557400</v>
      </c>
      <c r="BE16" s="0" t="n">
        <v>1607020</v>
      </c>
      <c r="BF16" s="0" t="n">
        <v>4451.57</v>
      </c>
      <c r="BG16" s="0" t="n">
        <v>12.54</v>
      </c>
      <c r="BH16" s="0" t="n">
        <v>2.35746</v>
      </c>
      <c r="BI16" s="0" t="n">
        <v>2.16062</v>
      </c>
      <c r="BJ16" s="0" t="n">
        <v>21800</v>
      </c>
      <c r="BK16" s="0" t="n">
        <v>23</v>
      </c>
      <c r="BL16" s="0" t="n">
        <v>7166</v>
      </c>
      <c r="BM16" s="0" t="n">
        <v>16966</v>
      </c>
      <c r="BN16" s="0" t="n">
        <v>4782812</v>
      </c>
      <c r="BO16" s="0" t="n">
        <v>1073669</v>
      </c>
      <c r="BP16" s="0" t="n">
        <v>5.04074</v>
      </c>
      <c r="BQ16" s="0" t="n">
        <v>5.04074</v>
      </c>
      <c r="BR16" s="0" t="n">
        <v>-3013.22</v>
      </c>
      <c r="BS16" s="0" t="n">
        <v>-5.04074</v>
      </c>
      <c r="BT16" s="0" t="n">
        <v>0</v>
      </c>
      <c r="BU16" s="0" t="n">
        <v>0</v>
      </c>
      <c r="BV16" s="0" t="n">
        <v>1987210</v>
      </c>
      <c r="BW16" s="0" t="n">
        <v>5504.73</v>
      </c>
      <c r="BX16" s="0" t="n">
        <v>0.61</v>
      </c>
      <c r="BY16" s="0" t="n">
        <v>1.27</v>
      </c>
      <c r="BZ16" s="0" t="n">
        <v>0.397852</v>
      </c>
      <c r="CA16" s="0" t="n">
        <v>0.375907</v>
      </c>
    </row>
    <row r="17" customFormat="false" ht="15" hidden="false" customHeight="false" outlineLevel="0" collapsed="false">
      <c r="A17" s="0" t="s">
        <v>84</v>
      </c>
      <c r="B17" s="0" t="s">
        <v>114</v>
      </c>
      <c r="C17" s="0" t="s">
        <v>86</v>
      </c>
      <c r="D17" s="0" t="n">
        <v>385.8</v>
      </c>
      <c r="F17" s="0" t="n">
        <v>0.9</v>
      </c>
      <c r="G17" s="0" t="n">
        <v>35976</v>
      </c>
      <c r="H17" s="0" t="n">
        <v>3</v>
      </c>
      <c r="I17" s="0" t="n">
        <v>359.83</v>
      </c>
      <c r="J17" s="0" t="n">
        <v>-1</v>
      </c>
      <c r="K17" s="0" t="n">
        <v>-1</v>
      </c>
      <c r="L17" s="0" t="n">
        <v>88520</v>
      </c>
      <c r="M17" s="0" t="n">
        <v>-1</v>
      </c>
      <c r="N17" s="0" t="n">
        <v>-1</v>
      </c>
      <c r="O17" s="0" t="n">
        <v>138</v>
      </c>
      <c r="P17" s="0" t="n">
        <v>38</v>
      </c>
      <c r="Q17" s="0" t="n">
        <v>0</v>
      </c>
      <c r="R17" s="0" t="n">
        <v>0</v>
      </c>
      <c r="S17" s="0" t="s">
        <v>87</v>
      </c>
      <c r="T17" s="0" t="s">
        <v>120</v>
      </c>
      <c r="U17" s="0" t="s">
        <v>89</v>
      </c>
      <c r="V17" s="0" t="s">
        <v>90</v>
      </c>
      <c r="W17" s="0" t="s">
        <v>121</v>
      </c>
      <c r="X17" s="0" t="s">
        <v>92</v>
      </c>
      <c r="Y17" s="0" t="s">
        <v>122</v>
      </c>
      <c r="Z17" s="0" t="n">
        <v>63636</v>
      </c>
      <c r="AA17" s="0" t="n">
        <v>38</v>
      </c>
      <c r="AB17" s="0" t="n">
        <v>36</v>
      </c>
      <c r="AC17" s="0" t="n">
        <v>2995</v>
      </c>
      <c r="AD17" s="0" t="n">
        <v>2744</v>
      </c>
      <c r="AE17" s="0" t="n">
        <v>1</v>
      </c>
      <c r="AF17" s="0" t="n">
        <v>1208</v>
      </c>
      <c r="AG17" s="0" t="n">
        <v>212</v>
      </c>
      <c r="AH17" s="0" t="n">
        <v>16</v>
      </c>
      <c r="AI17" s="0" t="n">
        <v>16</v>
      </c>
      <c r="AJ17" s="0" t="n">
        <v>256</v>
      </c>
      <c r="AK17" s="0" t="s">
        <v>97</v>
      </c>
      <c r="AL17" s="0" t="s">
        <v>95</v>
      </c>
      <c r="AM17" s="0" t="n">
        <v>2.93</v>
      </c>
      <c r="AN17" s="0" t="n">
        <v>11256</v>
      </c>
      <c r="AO17" s="0" t="n">
        <v>1.9</v>
      </c>
      <c r="AP17" s="0" t="n">
        <v>0.02</v>
      </c>
      <c r="AQ17" s="0" t="n">
        <v>8.87371</v>
      </c>
      <c r="AR17" s="0" t="n">
        <v>-2382.95</v>
      </c>
      <c r="AS17" s="0" t="n">
        <v>-8.87371</v>
      </c>
      <c r="AT17" s="0" t="n">
        <v>8.87371</v>
      </c>
      <c r="AU17" s="0" t="n">
        <v>0.69</v>
      </c>
      <c r="AV17" s="0" t="n">
        <v>0.00484739</v>
      </c>
      <c r="AW17" s="0" t="n">
        <v>0.00420917</v>
      </c>
      <c r="AX17" s="0" t="n">
        <v>0.69906</v>
      </c>
      <c r="AY17" s="0" t="n">
        <v>0.597568</v>
      </c>
      <c r="AZ17" s="0" t="n">
        <v>80</v>
      </c>
      <c r="BA17" s="0" t="n">
        <v>21797</v>
      </c>
      <c r="BB17" s="0" t="n">
        <v>26</v>
      </c>
      <c r="BC17" s="0" t="n">
        <v>12113200</v>
      </c>
      <c r="BD17" s="0" t="n">
        <v>7437370</v>
      </c>
      <c r="BE17" s="0" t="n">
        <v>1291830</v>
      </c>
      <c r="BF17" s="0" t="n">
        <v>5046.22</v>
      </c>
      <c r="BG17" s="0" t="n">
        <v>8.86</v>
      </c>
      <c r="BH17" s="0" t="n">
        <v>2.3601</v>
      </c>
      <c r="BI17" s="0" t="n">
        <v>2.05712</v>
      </c>
      <c r="BJ17" s="0" t="n">
        <v>19351</v>
      </c>
      <c r="BK17" s="0" t="n">
        <v>22</v>
      </c>
      <c r="BL17" s="0" t="n">
        <v>5540</v>
      </c>
      <c r="BM17" s="0" t="n">
        <v>18113</v>
      </c>
      <c r="BN17" s="0" t="n">
        <v>1095161</v>
      </c>
      <c r="BO17" s="0" t="n">
        <v>241229</v>
      </c>
      <c r="BP17" s="0" t="n">
        <v>10.3694</v>
      </c>
      <c r="BQ17" s="0" t="n">
        <v>10.3694</v>
      </c>
      <c r="BR17" s="0" t="n">
        <v>-2917.57</v>
      </c>
      <c r="BS17" s="0" t="n">
        <v>-10.3694</v>
      </c>
      <c r="BT17" s="0" t="n">
        <v>0</v>
      </c>
      <c r="BU17" s="0" t="n">
        <v>0</v>
      </c>
      <c r="BV17" s="0" t="n">
        <v>1624580</v>
      </c>
      <c r="BW17" s="0" t="n">
        <v>6346</v>
      </c>
      <c r="BX17" s="0" t="n">
        <v>0.43</v>
      </c>
      <c r="BY17" s="0" t="n">
        <v>0.64</v>
      </c>
      <c r="BZ17" s="0" t="n">
        <v>0.390362</v>
      </c>
      <c r="CA17" s="0" t="n">
        <v>0.360885</v>
      </c>
    </row>
    <row r="18" customFormat="false" ht="15" hidden="false" customHeight="false" outlineLevel="0" collapsed="false">
      <c r="A18" s="0" t="s">
        <v>84</v>
      </c>
      <c r="B18" s="0" t="s">
        <v>115</v>
      </c>
      <c r="C18" s="0" t="s">
        <v>86</v>
      </c>
      <c r="D18" s="0" t="n">
        <v>16.94</v>
      </c>
      <c r="F18" s="0" t="n">
        <v>0.25</v>
      </c>
      <c r="G18" s="0" t="n">
        <v>18152</v>
      </c>
      <c r="H18" s="0" t="n">
        <v>15</v>
      </c>
      <c r="I18" s="0" t="n">
        <v>1</v>
      </c>
      <c r="J18" s="0" t="n">
        <v>-1</v>
      </c>
      <c r="K18" s="0" t="n">
        <v>-1</v>
      </c>
      <c r="L18" s="0" t="n">
        <v>34792</v>
      </c>
      <c r="M18" s="0" t="n">
        <v>-1</v>
      </c>
      <c r="N18" s="0" t="n">
        <v>-1</v>
      </c>
      <c r="O18" s="0" t="n">
        <v>49</v>
      </c>
      <c r="P18" s="0" t="n">
        <v>45</v>
      </c>
      <c r="Q18" s="0" t="n">
        <v>3</v>
      </c>
      <c r="R18" s="0" t="n">
        <v>1</v>
      </c>
      <c r="S18" s="0" t="s">
        <v>87</v>
      </c>
      <c r="T18" s="0" t="s">
        <v>120</v>
      </c>
      <c r="U18" s="0" t="s">
        <v>89</v>
      </c>
      <c r="V18" s="0" t="s">
        <v>90</v>
      </c>
      <c r="W18" s="0" t="s">
        <v>121</v>
      </c>
      <c r="X18" s="0" t="s">
        <v>92</v>
      </c>
      <c r="Y18" s="0" t="s">
        <v>122</v>
      </c>
      <c r="Z18" s="0" t="n">
        <v>63488</v>
      </c>
      <c r="AA18" s="0" t="n">
        <v>45</v>
      </c>
      <c r="AB18" s="0" t="n">
        <v>32</v>
      </c>
      <c r="AC18" s="0" t="n">
        <v>1275</v>
      </c>
      <c r="AD18" s="0" t="n">
        <v>1232</v>
      </c>
      <c r="AE18" s="0" t="n">
        <v>1</v>
      </c>
      <c r="AF18" s="0" t="n">
        <v>822</v>
      </c>
      <c r="AG18" s="0" t="n">
        <v>130</v>
      </c>
      <c r="AH18" s="0" t="n">
        <v>14</v>
      </c>
      <c r="AI18" s="0" t="n">
        <v>14</v>
      </c>
      <c r="AJ18" s="0" t="n">
        <v>196</v>
      </c>
      <c r="AK18" s="0" t="s">
        <v>108</v>
      </c>
      <c r="AL18" s="0" t="s">
        <v>95</v>
      </c>
      <c r="AM18" s="0" t="n">
        <v>1.51</v>
      </c>
      <c r="AN18" s="0" t="n">
        <v>6630</v>
      </c>
      <c r="AO18" s="0" t="n">
        <v>1.03</v>
      </c>
      <c r="AP18" s="0" t="n">
        <v>0.01</v>
      </c>
      <c r="AQ18" s="0" t="n">
        <v>9.55177</v>
      </c>
      <c r="AR18" s="0" t="n">
        <v>-6480.8</v>
      </c>
      <c r="AS18" s="0" t="n">
        <v>-9.55177</v>
      </c>
      <c r="AT18" s="0" t="n">
        <v>9.55177</v>
      </c>
      <c r="AU18" s="0" t="n">
        <v>0.53</v>
      </c>
      <c r="AV18" s="0" t="n">
        <v>0.00242653</v>
      </c>
      <c r="AW18" s="0" t="n">
        <v>0.00206967</v>
      </c>
      <c r="AX18" s="0" t="n">
        <v>0.451923</v>
      </c>
      <c r="AY18" s="0" t="n">
        <v>0.375139</v>
      </c>
      <c r="AZ18" s="0" t="n">
        <v>100</v>
      </c>
      <c r="BA18" s="0" t="n">
        <v>14267</v>
      </c>
      <c r="BB18" s="0" t="n">
        <v>33</v>
      </c>
      <c r="BC18" s="0" t="n">
        <v>9200550</v>
      </c>
      <c r="BD18" s="0" t="n">
        <v>4680810</v>
      </c>
      <c r="BE18" s="0" t="n">
        <v>1193400</v>
      </c>
      <c r="BF18" s="0" t="n">
        <v>6088.79</v>
      </c>
      <c r="BG18" s="0" t="n">
        <v>8.77</v>
      </c>
      <c r="BH18" s="0" t="n">
        <v>1.6429</v>
      </c>
      <c r="BI18" s="0" t="n">
        <v>1.43393</v>
      </c>
      <c r="BJ18" s="0" t="n">
        <v>12397</v>
      </c>
      <c r="BK18" s="0" t="n">
        <v>14</v>
      </c>
      <c r="BL18" s="0" t="n">
        <v>3745</v>
      </c>
      <c r="BM18" s="0" t="n">
        <v>10984</v>
      </c>
      <c r="BN18" s="0" t="n">
        <v>1853298</v>
      </c>
      <c r="BO18" s="0" t="n">
        <v>463403</v>
      </c>
      <c r="BP18" s="0" t="n">
        <v>10.4092</v>
      </c>
      <c r="BQ18" s="0" t="n">
        <v>10.4092</v>
      </c>
      <c r="BR18" s="0" t="n">
        <v>-7370.27</v>
      </c>
      <c r="BS18" s="0" t="n">
        <v>-10.4092</v>
      </c>
      <c r="BT18" s="0" t="n">
        <v>-17.8589</v>
      </c>
      <c r="BU18" s="0" t="n">
        <v>-0.318417</v>
      </c>
      <c r="BV18" s="0" t="n">
        <v>1499200</v>
      </c>
      <c r="BW18" s="0" t="n">
        <v>7648.97</v>
      </c>
      <c r="BX18" s="0" t="n">
        <v>0.39</v>
      </c>
      <c r="BY18" s="0" t="n">
        <v>0.56</v>
      </c>
      <c r="BZ18" s="0" t="n">
        <v>0.18359</v>
      </c>
      <c r="CA18" s="0" t="n">
        <v>0.17179</v>
      </c>
    </row>
    <row r="19" customFormat="false" ht="15" hidden="false" customHeight="false" outlineLevel="0" collapsed="false">
      <c r="A19" s="0" t="s">
        <v>84</v>
      </c>
      <c r="B19" s="0" t="s">
        <v>116</v>
      </c>
      <c r="C19" s="0" t="s">
        <v>86</v>
      </c>
      <c r="D19" s="0" t="n">
        <v>96.29</v>
      </c>
      <c r="F19" s="0" t="n">
        <v>2.25</v>
      </c>
      <c r="G19" s="0" t="n">
        <v>120168</v>
      </c>
      <c r="H19" s="0" t="n">
        <v>5</v>
      </c>
      <c r="I19" s="0" t="n">
        <v>12.2</v>
      </c>
      <c r="J19" s="0" t="n">
        <v>-1</v>
      </c>
      <c r="K19" s="0" t="n">
        <v>-1</v>
      </c>
      <c r="L19" s="0" t="n">
        <v>67224</v>
      </c>
      <c r="M19" s="0" t="n">
        <v>-1</v>
      </c>
      <c r="N19" s="0" t="n">
        <v>-1</v>
      </c>
      <c r="O19" s="0" t="n">
        <v>684</v>
      </c>
      <c r="P19" s="0" t="n">
        <v>157</v>
      </c>
      <c r="Q19" s="0" t="n">
        <v>0</v>
      </c>
      <c r="R19" s="0" t="n">
        <v>0</v>
      </c>
      <c r="S19" s="0" t="s">
        <v>87</v>
      </c>
      <c r="T19" s="0" t="s">
        <v>120</v>
      </c>
      <c r="U19" s="0" t="s">
        <v>89</v>
      </c>
      <c r="V19" s="0" t="s">
        <v>90</v>
      </c>
      <c r="W19" s="0" t="s">
        <v>121</v>
      </c>
      <c r="X19" s="0" t="s">
        <v>92</v>
      </c>
      <c r="Y19" s="0" t="s">
        <v>122</v>
      </c>
      <c r="Z19" s="0" t="n">
        <v>233560</v>
      </c>
      <c r="AA19" s="0" t="n">
        <v>157</v>
      </c>
      <c r="AB19" s="0" t="n">
        <v>197</v>
      </c>
      <c r="AC19" s="0" t="n">
        <v>23846</v>
      </c>
      <c r="AD19" s="0" t="n">
        <v>21799</v>
      </c>
      <c r="AE19" s="0" t="n">
        <v>1</v>
      </c>
      <c r="AF19" s="0" t="n">
        <v>6801</v>
      </c>
      <c r="AG19" s="0" t="n">
        <v>1038</v>
      </c>
      <c r="AH19" s="0" t="n">
        <v>33</v>
      </c>
      <c r="AI19" s="0" t="n">
        <v>33</v>
      </c>
      <c r="AJ19" s="0" t="n">
        <v>1089</v>
      </c>
      <c r="AK19" s="0" t="s">
        <v>97</v>
      </c>
      <c r="AL19" s="0" t="s">
        <v>95</v>
      </c>
      <c r="AM19" s="0" t="n">
        <v>11.71</v>
      </c>
      <c r="AN19" s="0" t="n">
        <v>40314</v>
      </c>
      <c r="AO19" s="0" t="n">
        <v>11.96</v>
      </c>
      <c r="AP19" s="0" t="n">
        <v>0.09</v>
      </c>
      <c r="AQ19" s="0" t="n">
        <v>2.95855</v>
      </c>
      <c r="AR19" s="0" t="n">
        <v>-13303.1</v>
      </c>
      <c r="AS19" s="0" t="n">
        <v>-2.95855</v>
      </c>
      <c r="AT19" s="0" t="n">
        <v>2.95855</v>
      </c>
      <c r="AU19" s="0" t="n">
        <v>5.96</v>
      </c>
      <c r="AV19" s="0" t="n">
        <v>0.0407526</v>
      </c>
      <c r="AW19" s="0" t="n">
        <v>0.0361526</v>
      </c>
      <c r="AX19" s="0" t="n">
        <v>5.1737</v>
      </c>
      <c r="AY19" s="0" t="n">
        <v>4.28868</v>
      </c>
      <c r="AZ19" s="0" t="n">
        <v>64</v>
      </c>
      <c r="BA19" s="0" t="n">
        <v>68056</v>
      </c>
      <c r="BB19" s="0" t="n">
        <v>41</v>
      </c>
      <c r="BC19" s="0" t="n">
        <v>60475000</v>
      </c>
      <c r="BD19" s="0" t="n">
        <v>36863600</v>
      </c>
      <c r="BE19" s="0" t="n">
        <v>5146560</v>
      </c>
      <c r="BF19" s="0" t="n">
        <v>4725.95</v>
      </c>
      <c r="BG19" s="0" t="n">
        <v>22.9</v>
      </c>
      <c r="BH19" s="0" t="n">
        <v>15.0199</v>
      </c>
      <c r="BI19" s="0" t="n">
        <v>12.9076</v>
      </c>
      <c r="BJ19" s="0" t="n">
        <v>64167</v>
      </c>
      <c r="BK19" s="0" t="n">
        <v>14</v>
      </c>
      <c r="BL19" s="0" t="n">
        <v>19652</v>
      </c>
      <c r="BM19" s="0" t="n">
        <v>32945</v>
      </c>
      <c r="BN19" s="0" t="n">
        <v>2075106</v>
      </c>
      <c r="BO19" s="0" t="n">
        <v>479443</v>
      </c>
      <c r="BP19" s="0" t="n">
        <v>3.72591</v>
      </c>
      <c r="BQ19" s="0" t="n">
        <v>3.72591</v>
      </c>
      <c r="BR19" s="0" t="n">
        <v>-16028.1</v>
      </c>
      <c r="BS19" s="0" t="n">
        <v>-3.72591</v>
      </c>
      <c r="BT19" s="0" t="n">
        <v>0</v>
      </c>
      <c r="BU19" s="0" t="n">
        <v>0</v>
      </c>
      <c r="BV19" s="0" t="n">
        <v>6360350</v>
      </c>
      <c r="BW19" s="0" t="n">
        <v>5840.54</v>
      </c>
      <c r="BX19" s="0" t="n">
        <v>2.36</v>
      </c>
      <c r="BY19" s="0" t="n">
        <v>2.12</v>
      </c>
      <c r="BZ19" s="0" t="n">
        <v>1.82373</v>
      </c>
      <c r="CA19" s="0" t="n">
        <v>1.69283</v>
      </c>
    </row>
    <row r="20" customFormat="false" ht="15" hidden="false" customHeight="false" outlineLevel="0" collapsed="false">
      <c r="A20" s="0" t="s">
        <v>84</v>
      </c>
      <c r="B20" s="0" t="s">
        <v>117</v>
      </c>
      <c r="C20" s="0" t="s">
        <v>86</v>
      </c>
      <c r="D20" s="0" t="n">
        <v>249.5</v>
      </c>
      <c r="F20" s="0" t="n">
        <v>2.08</v>
      </c>
      <c r="G20" s="0" t="n">
        <v>105536</v>
      </c>
      <c r="H20" s="0" t="n">
        <v>3</v>
      </c>
      <c r="I20" s="0" t="n">
        <v>64.29</v>
      </c>
      <c r="J20" s="0" t="n">
        <v>-1</v>
      </c>
      <c r="K20" s="0" t="n">
        <v>-1</v>
      </c>
      <c r="L20" s="0" t="n">
        <v>82520</v>
      </c>
      <c r="M20" s="0" t="n">
        <v>-1</v>
      </c>
      <c r="N20" s="0" t="n">
        <v>-1</v>
      </c>
      <c r="O20" s="0" t="n">
        <v>642</v>
      </c>
      <c r="P20" s="0" t="n">
        <v>115</v>
      </c>
      <c r="Q20" s="0" t="n">
        <v>0</v>
      </c>
      <c r="R20" s="0" t="n">
        <v>40</v>
      </c>
      <c r="S20" s="0" t="s">
        <v>87</v>
      </c>
      <c r="T20" s="0" t="s">
        <v>120</v>
      </c>
      <c r="U20" s="0" t="s">
        <v>89</v>
      </c>
      <c r="V20" s="0" t="s">
        <v>90</v>
      </c>
      <c r="W20" s="0" t="s">
        <v>121</v>
      </c>
      <c r="X20" s="0" t="s">
        <v>92</v>
      </c>
      <c r="Y20" s="0" t="s">
        <v>122</v>
      </c>
      <c r="Z20" s="0" t="n">
        <v>255652</v>
      </c>
      <c r="AA20" s="0" t="n">
        <v>115</v>
      </c>
      <c r="AB20" s="0" t="n">
        <v>145</v>
      </c>
      <c r="AC20" s="0" t="n">
        <v>23133</v>
      </c>
      <c r="AD20" s="0" t="n">
        <v>19546</v>
      </c>
      <c r="AE20" s="0" t="n">
        <v>1</v>
      </c>
      <c r="AF20" s="0" t="n">
        <v>9748</v>
      </c>
      <c r="AG20" s="0" t="n">
        <v>942</v>
      </c>
      <c r="AH20" s="0" t="n">
        <v>40</v>
      </c>
      <c r="AI20" s="0" t="n">
        <v>40</v>
      </c>
      <c r="AJ20" s="0" t="n">
        <v>1600</v>
      </c>
      <c r="AK20" s="0" t="s">
        <v>102</v>
      </c>
      <c r="AL20" s="0" t="s">
        <v>95</v>
      </c>
      <c r="AM20" s="0" t="n">
        <v>8.83</v>
      </c>
      <c r="AN20" s="0" t="n">
        <v>76270</v>
      </c>
      <c r="AO20" s="0" t="n">
        <v>13.89</v>
      </c>
      <c r="AP20" s="0" t="n">
        <v>0.11</v>
      </c>
      <c r="AQ20" s="0" t="n">
        <v>4.99955</v>
      </c>
      <c r="AR20" s="0" t="n">
        <v>-21585.1</v>
      </c>
      <c r="AS20" s="0" t="n">
        <v>-4.99955</v>
      </c>
      <c r="AT20" s="0" t="n">
        <v>4.99955</v>
      </c>
      <c r="AU20" s="0" t="n">
        <v>6.39</v>
      </c>
      <c r="AV20" s="0" t="n">
        <v>0.0299874</v>
      </c>
      <c r="AW20" s="0" t="n">
        <v>0.0242458</v>
      </c>
      <c r="AX20" s="0" t="n">
        <v>4.86953</v>
      </c>
      <c r="AY20" s="0" t="n">
        <v>4.03764</v>
      </c>
      <c r="AZ20" s="0" t="n">
        <v>88</v>
      </c>
      <c r="BA20" s="0" t="n">
        <v>140299</v>
      </c>
      <c r="BB20" s="0" t="n">
        <v>45</v>
      </c>
      <c r="BC20" s="0" t="n">
        <v>91604600</v>
      </c>
      <c r="BD20" s="0" t="n">
        <v>50440600</v>
      </c>
      <c r="BE20" s="0" t="n">
        <v>9927040</v>
      </c>
      <c r="BF20" s="0" t="n">
        <v>6204.4</v>
      </c>
      <c r="BG20" s="0" t="n">
        <v>115.64</v>
      </c>
      <c r="BH20" s="0" t="n">
        <v>16.9333</v>
      </c>
      <c r="BI20" s="0" t="n">
        <v>14.492</v>
      </c>
      <c r="BJ20" s="0" t="n">
        <v>123303</v>
      </c>
      <c r="BK20" s="0" t="n">
        <v>21</v>
      </c>
      <c r="BL20" s="0" t="n">
        <v>39408</v>
      </c>
      <c r="BM20" s="0" t="n">
        <v>63999</v>
      </c>
      <c r="BN20" s="0" t="n">
        <v>27118412</v>
      </c>
      <c r="BO20" s="0" t="n">
        <v>5502186</v>
      </c>
      <c r="BP20" s="0" t="n">
        <v>5.37438</v>
      </c>
      <c r="BQ20" s="0" t="n">
        <v>5.37438</v>
      </c>
      <c r="BR20" s="0" t="n">
        <v>-25122.8</v>
      </c>
      <c r="BS20" s="0" t="n">
        <v>-5.37438</v>
      </c>
      <c r="BT20" s="0" t="n">
        <v>0</v>
      </c>
      <c r="BU20" s="0" t="n">
        <v>0</v>
      </c>
      <c r="BV20" s="0" t="n">
        <v>12376300</v>
      </c>
      <c r="BW20" s="0" t="n">
        <v>7735.2</v>
      </c>
      <c r="BX20" s="0" t="n">
        <v>4.25</v>
      </c>
      <c r="BY20" s="0" t="n">
        <v>7.19</v>
      </c>
      <c r="BZ20" s="0" t="n">
        <v>2.16711</v>
      </c>
      <c r="CA20" s="0" t="n">
        <v>1.98913</v>
      </c>
    </row>
    <row r="21" customFormat="false" ht="15" hidden="false" customHeight="false" outlineLevel="0" collapsed="false">
      <c r="A21" s="0" t="s">
        <v>84</v>
      </c>
      <c r="B21" s="0" t="s">
        <v>118</v>
      </c>
      <c r="C21" s="0" t="s">
        <v>86</v>
      </c>
      <c r="D21" s="0" t="n">
        <v>717.33</v>
      </c>
      <c r="F21" s="0" t="n">
        <v>2.96</v>
      </c>
      <c r="G21" s="0" t="n">
        <v>153620</v>
      </c>
      <c r="H21" s="0" t="n">
        <v>3</v>
      </c>
      <c r="I21" s="0" t="n">
        <v>10.31</v>
      </c>
      <c r="J21" s="0" t="n">
        <v>-1</v>
      </c>
      <c r="K21" s="0" t="n">
        <v>-1</v>
      </c>
      <c r="L21" s="0" t="n">
        <v>199860</v>
      </c>
      <c r="M21" s="0" t="n">
        <v>-1</v>
      </c>
      <c r="N21" s="0" t="n">
        <v>-1</v>
      </c>
      <c r="O21" s="0" t="n">
        <v>1650</v>
      </c>
      <c r="P21" s="0" t="n">
        <v>149</v>
      </c>
      <c r="Q21" s="0" t="n">
        <v>0</v>
      </c>
      <c r="R21" s="0" t="n">
        <v>324</v>
      </c>
      <c r="S21" s="0" t="s">
        <v>87</v>
      </c>
      <c r="T21" s="0" t="s">
        <v>120</v>
      </c>
      <c r="U21" s="0" t="s">
        <v>89</v>
      </c>
      <c r="V21" s="0" t="s">
        <v>90</v>
      </c>
      <c r="W21" s="0" t="s">
        <v>121</v>
      </c>
      <c r="X21" s="0" t="s">
        <v>92</v>
      </c>
      <c r="Y21" s="0" t="s">
        <v>122</v>
      </c>
      <c r="Z21" s="0" t="n">
        <v>1743712</v>
      </c>
      <c r="AA21" s="0" t="n">
        <v>149</v>
      </c>
      <c r="AB21" s="0" t="n">
        <v>182</v>
      </c>
      <c r="AC21" s="0" t="n">
        <v>65737</v>
      </c>
      <c r="AD21" s="0" t="n">
        <v>42630</v>
      </c>
      <c r="AE21" s="0" t="n">
        <v>1</v>
      </c>
      <c r="AF21" s="0" t="n">
        <v>35997</v>
      </c>
      <c r="AG21" s="0" t="n">
        <v>2305</v>
      </c>
      <c r="AH21" s="0" t="n">
        <v>104</v>
      </c>
      <c r="AI21" s="0" t="n">
        <v>104</v>
      </c>
      <c r="AJ21" s="0" t="n">
        <v>10816</v>
      </c>
      <c r="AK21" s="0" t="s">
        <v>102</v>
      </c>
      <c r="AL21" s="0" t="s">
        <v>95</v>
      </c>
      <c r="AM21" s="0" t="n">
        <v>51.94</v>
      </c>
      <c r="AN21" s="0" t="n">
        <v>335815</v>
      </c>
      <c r="AO21" s="0" t="n">
        <v>58.88</v>
      </c>
      <c r="AP21" s="0" t="n">
        <v>0.35</v>
      </c>
      <c r="AQ21" s="0" t="n">
        <v>14.4526</v>
      </c>
      <c r="AR21" s="0" t="n">
        <v>-61711</v>
      </c>
      <c r="AS21" s="0" t="n">
        <v>-14.4526</v>
      </c>
      <c r="AT21" s="0" t="n">
        <v>14.4526</v>
      </c>
      <c r="AU21" s="0" t="n">
        <v>173.25</v>
      </c>
      <c r="AV21" s="0" t="n">
        <v>0.101822</v>
      </c>
      <c r="AW21" s="0" t="n">
        <v>0.0931405</v>
      </c>
      <c r="AX21" s="0" t="n">
        <v>17.7193</v>
      </c>
      <c r="AY21" s="0" t="n">
        <v>15.7666</v>
      </c>
      <c r="AZ21" s="0" t="n">
        <v>74</v>
      </c>
      <c r="BA21" s="0" t="n">
        <v>514709</v>
      </c>
      <c r="BB21" s="0" t="n">
        <v>36</v>
      </c>
      <c r="BC21" s="0" t="n">
        <v>667561000</v>
      </c>
      <c r="BD21" s="0" t="n">
        <v>217223000</v>
      </c>
      <c r="BE21" s="0" t="n">
        <v>60627400</v>
      </c>
      <c r="BF21" s="0" t="n">
        <v>5605.34</v>
      </c>
      <c r="BG21" s="0" t="n">
        <v>268.75</v>
      </c>
      <c r="BH21" s="0" t="n">
        <v>44.0834</v>
      </c>
      <c r="BI21" s="0" t="n">
        <v>39.651</v>
      </c>
      <c r="BJ21" s="0" t="n">
        <v>498077</v>
      </c>
      <c r="BK21" s="0" t="n">
        <v>20</v>
      </c>
      <c r="BL21" s="0" t="n">
        <v>143781</v>
      </c>
      <c r="BM21" s="0" t="n">
        <v>170712</v>
      </c>
      <c r="BN21" s="0" t="n">
        <v>57264364</v>
      </c>
      <c r="BO21" s="0" t="n">
        <v>11639493</v>
      </c>
      <c r="BP21" s="0" t="n">
        <v>16.5372</v>
      </c>
      <c r="BQ21" s="0" t="n">
        <v>16.5372</v>
      </c>
      <c r="BR21" s="0" t="n">
        <v>-74959.5</v>
      </c>
      <c r="BS21" s="0" t="n">
        <v>-16.5372</v>
      </c>
      <c r="BT21" s="0" t="n">
        <v>0</v>
      </c>
      <c r="BU21" s="0" t="n">
        <v>0</v>
      </c>
      <c r="BV21" s="0" t="n">
        <v>75844100</v>
      </c>
      <c r="BW21" s="0" t="n">
        <v>7012.22</v>
      </c>
      <c r="BX21" s="0" t="n">
        <v>29.27</v>
      </c>
      <c r="BY21" s="0" t="n">
        <v>16.79</v>
      </c>
      <c r="BZ21" s="0" t="n">
        <v>6.37505</v>
      </c>
      <c r="CA21" s="0" t="n">
        <v>5.91093</v>
      </c>
    </row>
    <row r="22" customFormat="false" ht="15" hidden="false" customHeight="false" outlineLevel="0" collapsed="false">
      <c r="A22" s="0" t="s">
        <v>84</v>
      </c>
      <c r="B22" s="0" t="s">
        <v>119</v>
      </c>
      <c r="C22" s="0" t="s">
        <v>86</v>
      </c>
      <c r="D22" s="0" t="n">
        <v>2.33</v>
      </c>
      <c r="F22" s="0" t="n">
        <v>0.08</v>
      </c>
      <c r="G22" s="0" t="n">
        <v>7412</v>
      </c>
      <c r="H22" s="0" t="n">
        <v>5</v>
      </c>
      <c r="I22" s="0" t="n">
        <v>0.21</v>
      </c>
      <c r="J22" s="0" t="n">
        <v>-1</v>
      </c>
      <c r="K22" s="0" t="n">
        <v>-1</v>
      </c>
      <c r="L22" s="0" t="n">
        <v>31036</v>
      </c>
      <c r="M22" s="0" t="n">
        <v>-1</v>
      </c>
      <c r="N22" s="0" t="n">
        <v>-1</v>
      </c>
      <c r="O22" s="0" t="n">
        <v>15</v>
      </c>
      <c r="P22" s="0" t="n">
        <v>11</v>
      </c>
      <c r="Q22" s="0" t="n">
        <v>0</v>
      </c>
      <c r="R22" s="0" t="n">
        <v>0</v>
      </c>
      <c r="S22" s="0" t="s">
        <v>87</v>
      </c>
      <c r="T22" s="0" t="s">
        <v>120</v>
      </c>
      <c r="U22" s="0" t="s">
        <v>89</v>
      </c>
      <c r="V22" s="0" t="s">
        <v>90</v>
      </c>
      <c r="W22" s="0" t="s">
        <v>121</v>
      </c>
      <c r="X22" s="0" t="s">
        <v>92</v>
      </c>
      <c r="Y22" s="0" t="s">
        <v>122</v>
      </c>
      <c r="Z22" s="0" t="n">
        <v>40820</v>
      </c>
      <c r="AA22" s="0" t="n">
        <v>11</v>
      </c>
      <c r="AB22" s="0" t="n">
        <v>30</v>
      </c>
      <c r="AC22" s="0" t="n">
        <v>313</v>
      </c>
      <c r="AD22" s="0" t="n">
        <v>321</v>
      </c>
      <c r="AE22" s="0" t="n">
        <v>2</v>
      </c>
      <c r="AF22" s="0" t="n">
        <v>108</v>
      </c>
      <c r="AG22" s="0" t="n">
        <v>56</v>
      </c>
      <c r="AH22" s="0" t="n">
        <v>7</v>
      </c>
      <c r="AI22" s="0" t="n">
        <v>7</v>
      </c>
      <c r="AJ22" s="0" t="n">
        <v>49</v>
      </c>
      <c r="AK22" s="0" t="s">
        <v>97</v>
      </c>
      <c r="AL22" s="0" t="s">
        <v>95</v>
      </c>
      <c r="AM22" s="0" t="n">
        <v>0.24</v>
      </c>
      <c r="AN22" s="0" t="n">
        <v>395</v>
      </c>
      <c r="AO22" s="0" t="n">
        <v>0.11</v>
      </c>
      <c r="AP22" s="0" t="n">
        <v>0</v>
      </c>
      <c r="AQ22" s="0" t="n">
        <v>2.36605</v>
      </c>
      <c r="AR22" s="0" t="n">
        <v>-152.494</v>
      </c>
      <c r="AS22" s="0" t="n">
        <v>-2.36605</v>
      </c>
      <c r="AT22" s="0" t="n">
        <v>1.9999</v>
      </c>
      <c r="AU22" s="0" t="n">
        <v>0.07</v>
      </c>
      <c r="AV22" s="0" t="n">
        <v>0.000380592</v>
      </c>
      <c r="AW22" s="0" t="n">
        <v>0.000306637</v>
      </c>
      <c r="AX22" s="0" t="n">
        <v>0.0547665</v>
      </c>
      <c r="AY22" s="0" t="n">
        <v>0.0437469</v>
      </c>
      <c r="AZ22" s="0" t="n">
        <v>30</v>
      </c>
      <c r="BA22" s="0" t="n">
        <v>1169</v>
      </c>
      <c r="BB22" s="0" t="n">
        <v>31</v>
      </c>
      <c r="BC22" s="0" t="n">
        <v>1077880</v>
      </c>
      <c r="BD22" s="0" t="n">
        <v>808410</v>
      </c>
      <c r="BE22" s="0" t="n">
        <v>84241.2</v>
      </c>
      <c r="BF22" s="0" t="n">
        <v>1719.21</v>
      </c>
      <c r="BG22" s="0" t="n">
        <v>0.28</v>
      </c>
      <c r="BH22" s="0" t="n">
        <v>0.128519</v>
      </c>
      <c r="BI22" s="0" t="n">
        <v>0.106797</v>
      </c>
      <c r="BJ22" s="0" t="n">
        <v>944</v>
      </c>
      <c r="BK22" s="0" t="n">
        <v>17</v>
      </c>
      <c r="BL22" s="0" t="n">
        <v>532</v>
      </c>
      <c r="BM22" s="0" t="n">
        <v>1516</v>
      </c>
      <c r="BN22" s="0" t="n">
        <v>56407</v>
      </c>
      <c r="BO22" s="0" t="n">
        <v>21898</v>
      </c>
      <c r="BP22" s="0" t="n">
        <v>3.07845</v>
      </c>
      <c r="BQ22" s="0" t="n">
        <v>2.37233</v>
      </c>
      <c r="BR22" s="0" t="n">
        <v>-183.444</v>
      </c>
      <c r="BS22" s="0" t="n">
        <v>-3.07845</v>
      </c>
      <c r="BT22" s="0" t="n">
        <v>0</v>
      </c>
      <c r="BU22" s="0" t="n">
        <v>0</v>
      </c>
      <c r="BV22" s="0" t="n">
        <v>103128</v>
      </c>
      <c r="BW22" s="0" t="n">
        <v>2104.65</v>
      </c>
      <c r="BX22" s="0" t="n">
        <v>0.03</v>
      </c>
      <c r="BY22" s="0" t="n">
        <v>0.05</v>
      </c>
      <c r="BZ22" s="0" t="n">
        <v>0.0335733</v>
      </c>
      <c r="CA22" s="0" t="n">
        <v>0.0306696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2021-09-23T05:38:10Z</dcterms:created>
  <dc:creator>openpyxl</dc:creator>
  <dc:description/>
  <dc:language>en-US</dc:language>
  <cp:lastModifiedBy/>
  <dcterms:modified xsi:type="dcterms:W3CDTF">2021-09-23T11:04:13Z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