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fanTang\Desktop\VTR_QoR_comp\"/>
    </mc:Choice>
  </mc:AlternateContent>
  <xr:revisionPtr revIDLastSave="0" documentId="13_ncr:1_{CFDA78B1-F5CF-4118-A45B-284D11CD9AF5}" xr6:coauthVersionLast="47" xr6:coauthVersionMax="47" xr10:uidLastSave="{00000000-0000-0000-0000-000000000000}"/>
  <bookViews>
    <workbookView xWindow="10215" yWindow="4605" windowWidth="15150" windowHeight="9285" xr2:uid="{41EF845E-0088-4199-9925-329576D8ECFC}"/>
  </bookViews>
  <sheets>
    <sheet name="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Z26" i="1"/>
  <c r="AA26" i="1"/>
  <c r="AB26" i="1"/>
  <c r="AC26" i="1"/>
  <c r="AD26" i="1"/>
  <c r="AF26" i="1"/>
  <c r="AG26" i="1"/>
  <c r="AH26" i="1"/>
  <c r="AI26" i="1"/>
  <c r="AJ26" i="1"/>
  <c r="AM26" i="1"/>
  <c r="AN26" i="1"/>
  <c r="AO26" i="1"/>
  <c r="AQ26" i="1"/>
  <c r="AR26" i="1"/>
  <c r="AS26" i="1"/>
  <c r="AU26" i="1"/>
  <c r="AV26" i="1"/>
  <c r="AW26" i="1"/>
  <c r="AX26" i="1"/>
  <c r="AY26" i="1"/>
  <c r="AZ26" i="1"/>
  <c r="BA26" i="1"/>
  <c r="BB26" i="1"/>
  <c r="BC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R26" i="1"/>
  <c r="BS26" i="1"/>
  <c r="BU26" i="1"/>
  <c r="BV26" i="1"/>
  <c r="BW26" i="1"/>
  <c r="BY26" i="1"/>
  <c r="BZ26" i="1"/>
  <c r="CA26" i="1"/>
  <c r="F27" i="1"/>
  <c r="G27" i="1"/>
  <c r="H27" i="1"/>
  <c r="I27" i="1"/>
  <c r="J27" i="1"/>
  <c r="K27" i="1"/>
  <c r="L27" i="1"/>
  <c r="M27" i="1"/>
  <c r="N27" i="1"/>
  <c r="Z27" i="1"/>
  <c r="AA27" i="1"/>
  <c r="AB27" i="1"/>
  <c r="AC27" i="1"/>
  <c r="AD27" i="1"/>
  <c r="AF27" i="1"/>
  <c r="AG27" i="1"/>
  <c r="AH27" i="1"/>
  <c r="AI27" i="1"/>
  <c r="AJ27" i="1"/>
  <c r="AM27" i="1"/>
  <c r="AN27" i="1"/>
  <c r="AO27" i="1"/>
  <c r="AQ27" i="1"/>
  <c r="AR27" i="1"/>
  <c r="AS27" i="1"/>
  <c r="AU27" i="1"/>
  <c r="AV27" i="1"/>
  <c r="AW27" i="1"/>
  <c r="AX27" i="1"/>
  <c r="AY27" i="1"/>
  <c r="AZ27" i="1"/>
  <c r="BA27" i="1"/>
  <c r="BB27" i="1"/>
  <c r="BC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R27" i="1"/>
  <c r="BS27" i="1"/>
  <c r="BU27" i="1"/>
  <c r="BV27" i="1"/>
  <c r="BW27" i="1"/>
  <c r="BY27" i="1"/>
  <c r="BZ27" i="1"/>
  <c r="CA27" i="1"/>
  <c r="F28" i="1"/>
  <c r="G28" i="1"/>
  <c r="H28" i="1"/>
  <c r="I28" i="1"/>
  <c r="J28" i="1"/>
  <c r="K28" i="1"/>
  <c r="L28" i="1"/>
  <c r="M28" i="1"/>
  <c r="N28" i="1"/>
  <c r="Z28" i="1"/>
  <c r="AA28" i="1"/>
  <c r="AB28" i="1"/>
  <c r="AC28" i="1"/>
  <c r="AD28" i="1"/>
  <c r="AF28" i="1"/>
  <c r="AG28" i="1"/>
  <c r="AH28" i="1"/>
  <c r="AI28" i="1"/>
  <c r="AJ28" i="1"/>
  <c r="AM28" i="1"/>
  <c r="AN28" i="1"/>
  <c r="AO28" i="1"/>
  <c r="AQ28" i="1"/>
  <c r="AR28" i="1"/>
  <c r="AS28" i="1"/>
  <c r="AU28" i="1"/>
  <c r="AV28" i="1"/>
  <c r="AW28" i="1"/>
  <c r="AX28" i="1"/>
  <c r="AY28" i="1"/>
  <c r="AZ28" i="1"/>
  <c r="BA28" i="1"/>
  <c r="BB28" i="1"/>
  <c r="BC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R28" i="1"/>
  <c r="BS28" i="1"/>
  <c r="BU28" i="1"/>
  <c r="BV28" i="1"/>
  <c r="BW28" i="1"/>
  <c r="BY28" i="1"/>
  <c r="BZ28" i="1"/>
  <c r="CA28" i="1"/>
  <c r="F29" i="1"/>
  <c r="G29" i="1"/>
  <c r="H29" i="1"/>
  <c r="I29" i="1"/>
  <c r="J29" i="1"/>
  <c r="K29" i="1"/>
  <c r="L29" i="1"/>
  <c r="M29" i="1"/>
  <c r="N29" i="1"/>
  <c r="Z29" i="1"/>
  <c r="AA29" i="1"/>
  <c r="AB29" i="1"/>
  <c r="AC29" i="1"/>
  <c r="AD29" i="1"/>
  <c r="AF29" i="1"/>
  <c r="AG29" i="1"/>
  <c r="AH29" i="1"/>
  <c r="AI29" i="1"/>
  <c r="AJ29" i="1"/>
  <c r="AM29" i="1"/>
  <c r="AN29" i="1"/>
  <c r="AO29" i="1"/>
  <c r="AQ29" i="1"/>
  <c r="AR29" i="1"/>
  <c r="AS29" i="1"/>
  <c r="AU29" i="1"/>
  <c r="AV29" i="1"/>
  <c r="AW29" i="1"/>
  <c r="AX29" i="1"/>
  <c r="AY29" i="1"/>
  <c r="AZ29" i="1"/>
  <c r="BA29" i="1"/>
  <c r="BB29" i="1"/>
  <c r="BC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R29" i="1"/>
  <c r="BS29" i="1"/>
  <c r="BU29" i="1"/>
  <c r="BV29" i="1"/>
  <c r="BW29" i="1"/>
  <c r="BY29" i="1"/>
  <c r="BZ29" i="1"/>
  <c r="CA29" i="1"/>
  <c r="F30" i="1"/>
  <c r="G30" i="1"/>
  <c r="H30" i="1"/>
  <c r="I30" i="1"/>
  <c r="J30" i="1"/>
  <c r="K30" i="1"/>
  <c r="L30" i="1"/>
  <c r="M30" i="1"/>
  <c r="N30" i="1"/>
  <c r="Z30" i="1"/>
  <c r="AA30" i="1"/>
  <c r="AB30" i="1"/>
  <c r="AC30" i="1"/>
  <c r="AD30" i="1"/>
  <c r="AF30" i="1"/>
  <c r="AG30" i="1"/>
  <c r="AH30" i="1"/>
  <c r="AI30" i="1"/>
  <c r="AJ30" i="1"/>
  <c r="AM30" i="1"/>
  <c r="AN30" i="1"/>
  <c r="AO30" i="1"/>
  <c r="AQ30" i="1"/>
  <c r="AR30" i="1"/>
  <c r="AS30" i="1"/>
  <c r="AU30" i="1"/>
  <c r="AV30" i="1"/>
  <c r="AW30" i="1"/>
  <c r="AX30" i="1"/>
  <c r="AY30" i="1"/>
  <c r="AZ30" i="1"/>
  <c r="BA30" i="1"/>
  <c r="BB30" i="1"/>
  <c r="BC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R30" i="1"/>
  <c r="BS30" i="1"/>
  <c r="BU30" i="1"/>
  <c r="BV30" i="1"/>
  <c r="BW30" i="1"/>
  <c r="BY30" i="1"/>
  <c r="BZ30" i="1"/>
  <c r="CA30" i="1"/>
  <c r="F31" i="1"/>
  <c r="G31" i="1"/>
  <c r="H31" i="1"/>
  <c r="I31" i="1"/>
  <c r="J31" i="1"/>
  <c r="K31" i="1"/>
  <c r="L31" i="1"/>
  <c r="M31" i="1"/>
  <c r="N31" i="1"/>
  <c r="Z31" i="1"/>
  <c r="AA31" i="1"/>
  <c r="AB31" i="1"/>
  <c r="AC31" i="1"/>
  <c r="AD31" i="1"/>
  <c r="AF31" i="1"/>
  <c r="AG31" i="1"/>
  <c r="AH31" i="1"/>
  <c r="AI31" i="1"/>
  <c r="AJ31" i="1"/>
  <c r="AM31" i="1"/>
  <c r="AN31" i="1"/>
  <c r="AO31" i="1"/>
  <c r="AQ31" i="1"/>
  <c r="AR31" i="1"/>
  <c r="AS31" i="1"/>
  <c r="AU31" i="1"/>
  <c r="AV31" i="1"/>
  <c r="AW31" i="1"/>
  <c r="AX31" i="1"/>
  <c r="AY31" i="1"/>
  <c r="AZ31" i="1"/>
  <c r="BA31" i="1"/>
  <c r="BB31" i="1"/>
  <c r="BC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R31" i="1"/>
  <c r="BS31" i="1"/>
  <c r="BU31" i="1"/>
  <c r="BV31" i="1"/>
  <c r="BW31" i="1"/>
  <c r="BY31" i="1"/>
  <c r="BZ31" i="1"/>
  <c r="CA31" i="1"/>
  <c r="F32" i="1"/>
  <c r="G32" i="1"/>
  <c r="H32" i="1"/>
  <c r="I32" i="1"/>
  <c r="J32" i="1"/>
  <c r="K32" i="1"/>
  <c r="L32" i="1"/>
  <c r="M32" i="1"/>
  <c r="N32" i="1"/>
  <c r="Z32" i="1"/>
  <c r="AA32" i="1"/>
  <c r="AB32" i="1"/>
  <c r="AC32" i="1"/>
  <c r="AD32" i="1"/>
  <c r="AF32" i="1"/>
  <c r="AG32" i="1"/>
  <c r="AH32" i="1"/>
  <c r="AI32" i="1"/>
  <c r="AJ32" i="1"/>
  <c r="AM32" i="1"/>
  <c r="AN32" i="1"/>
  <c r="AO32" i="1"/>
  <c r="AQ32" i="1"/>
  <c r="AR32" i="1"/>
  <c r="AS32" i="1"/>
  <c r="AU32" i="1"/>
  <c r="AV32" i="1"/>
  <c r="AW32" i="1"/>
  <c r="AX32" i="1"/>
  <c r="AY32" i="1"/>
  <c r="AZ32" i="1"/>
  <c r="BA32" i="1"/>
  <c r="BB32" i="1"/>
  <c r="BC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R32" i="1"/>
  <c r="BS32" i="1"/>
  <c r="BU32" i="1"/>
  <c r="BV32" i="1"/>
  <c r="BW32" i="1"/>
  <c r="BY32" i="1"/>
  <c r="BZ32" i="1"/>
  <c r="CA32" i="1"/>
  <c r="G25" i="1"/>
  <c r="H25" i="1"/>
  <c r="I25" i="1"/>
  <c r="J25" i="1"/>
  <c r="K25" i="1"/>
  <c r="L25" i="1"/>
  <c r="M25" i="1"/>
  <c r="N25" i="1"/>
  <c r="Z25" i="1"/>
  <c r="AA25" i="1"/>
  <c r="AB25" i="1"/>
  <c r="AC25" i="1"/>
  <c r="AD25" i="1"/>
  <c r="AF25" i="1"/>
  <c r="AG25" i="1"/>
  <c r="AH25" i="1"/>
  <c r="AI25" i="1"/>
  <c r="AJ25" i="1"/>
  <c r="AM25" i="1"/>
  <c r="AN25" i="1"/>
  <c r="AO25" i="1"/>
  <c r="AQ25" i="1"/>
  <c r="AR25" i="1"/>
  <c r="AS25" i="1"/>
  <c r="AU25" i="1"/>
  <c r="AV25" i="1"/>
  <c r="AW25" i="1"/>
  <c r="AX25" i="1"/>
  <c r="AY25" i="1"/>
  <c r="AZ25" i="1"/>
  <c r="BA25" i="1"/>
  <c r="BB25" i="1"/>
  <c r="BC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R25" i="1"/>
  <c r="BS25" i="1"/>
  <c r="BU25" i="1"/>
  <c r="BV25" i="1"/>
  <c r="BW25" i="1"/>
  <c r="BY25" i="1"/>
  <c r="BZ25" i="1"/>
  <c r="CA25" i="1"/>
  <c r="F25" i="1"/>
  <c r="D26" i="1"/>
  <c r="D27" i="1"/>
  <c r="D28" i="1"/>
  <c r="D29" i="1"/>
  <c r="D30" i="1"/>
  <c r="D31" i="1"/>
  <c r="D32" i="1"/>
  <c r="BU33" i="1"/>
  <c r="D25" i="1"/>
  <c r="BI33" i="1" l="1"/>
  <c r="AW33" i="1"/>
  <c r="F33" i="1"/>
  <c r="AY33" i="1"/>
  <c r="AA33" i="1"/>
  <c r="BK33" i="1"/>
  <c r="AM33" i="1"/>
  <c r="BH33" i="1"/>
  <c r="BW33" i="1"/>
  <c r="AV33" i="1"/>
  <c r="H33" i="1"/>
  <c r="AI33" i="1"/>
  <c r="AJ33" i="1"/>
  <c r="Z33" i="1"/>
  <c r="G33" i="1"/>
  <c r="BV33" i="1"/>
  <c r="BG33" i="1"/>
  <c r="BS33" i="1"/>
  <c r="AU33" i="1"/>
  <c r="BR33" i="1"/>
  <c r="BF33" i="1"/>
  <c r="AH33" i="1"/>
  <c r="BE33" i="1"/>
  <c r="AS33" i="1"/>
  <c r="AG33" i="1"/>
  <c r="N33" i="1"/>
  <c r="BJ33" i="1"/>
  <c r="AF33" i="1"/>
  <c r="CA33" i="1"/>
  <c r="L33" i="1"/>
  <c r="BP33" i="1"/>
  <c r="M33" i="1"/>
  <c r="BO33" i="1"/>
  <c r="BC33" i="1"/>
  <c r="AQ33" i="1"/>
  <c r="BZ33" i="1"/>
  <c r="BN33" i="1"/>
  <c r="BB33" i="1"/>
  <c r="AD33" i="1"/>
  <c r="K33" i="1"/>
  <c r="AX33" i="1"/>
  <c r="D33" i="1"/>
  <c r="AR33" i="1"/>
  <c r="AC33" i="1"/>
  <c r="BY33" i="1"/>
  <c r="BM33" i="1"/>
  <c r="BA33" i="1"/>
  <c r="AO33" i="1"/>
  <c r="J33" i="1"/>
  <c r="BL33" i="1"/>
  <c r="AZ33" i="1"/>
  <c r="AN33" i="1"/>
  <c r="AB33" i="1"/>
  <c r="I33" i="1"/>
</calcChain>
</file>

<file path=xl/sharedStrings.xml><?xml version="1.0" encoding="utf-8"?>
<sst xmlns="http://schemas.openxmlformats.org/spreadsheetml/2006/main" count="483" uniqueCount="124">
  <si>
    <t xml:space="preserve"> arch</t>
  </si>
  <si>
    <t xml:space="preserve">                                            circuit</t>
  </si>
  <si>
    <t xml:space="preserve">             script_params</t>
  </si>
  <si>
    <t xml:space="preserve">  vtr_flow_elapsed_time</t>
  </si>
  <si>
    <t xml:space="preserve">  error</t>
  </si>
  <si>
    <t xml:space="preserve">  odin_synth_time</t>
  </si>
  <si>
    <t xml:space="preserve">  max_odin_mem</t>
  </si>
  <si>
    <t xml:space="preserve">  abc_depth</t>
  </si>
  <si>
    <t xml:space="preserve">  abc_synth_time</t>
  </si>
  <si>
    <t xml:space="preserve">  abc_cec_time</t>
  </si>
  <si>
    <t xml:space="preserve">  abc_sec_time</t>
  </si>
  <si>
    <t xml:space="preserve">  max_abc_mem</t>
  </si>
  <si>
    <t xml:space="preserve">  ace_time</t>
  </si>
  <si>
    <t xml:space="preserve">  max_ace_mem</t>
  </si>
  <si>
    <t xml:space="preserve">  num_clb</t>
  </si>
  <si>
    <t xml:space="preserve">  num_io</t>
  </si>
  <si>
    <t xml:space="preserve">  num_memories</t>
  </si>
  <si>
    <t xml:space="preserve">  num_mult</t>
  </si>
  <si>
    <t xml:space="preserve">  vpr_status</t>
  </si>
  <si>
    <t xml:space="preserve">  vpr_revision</t>
  </si>
  <si>
    <t xml:space="preserve">                  vpr_build_info</t>
  </si>
  <si>
    <t xml:space="preserve">                  vpr_compiler</t>
  </si>
  <si>
    <t xml:space="preserve">                                           vpr_compiled</t>
  </si>
  <si>
    <t xml:space="preserve">         hostname</t>
  </si>
  <si>
    <t xml:space="preserve">               rundir</t>
  </si>
  <si>
    <t xml:space="preserve">                                                       max_vpr_mem</t>
  </si>
  <si>
    <t xml:space="preserve">  num_primary_inputs</t>
  </si>
  <si>
    <t xml:space="preserve">  num_primary_outputs</t>
  </si>
  <si>
    <t xml:space="preserve">  num_pre_packed_nets</t>
  </si>
  <si>
    <t xml:space="preserve">  num_pre_packed_blocks</t>
  </si>
  <si>
    <t xml:space="preserve">  num_netlist_clocks</t>
  </si>
  <si>
    <t xml:space="preserve">  num_post_packed_nets</t>
  </si>
  <si>
    <t xml:space="preserve">  num_post_packed_blocks</t>
  </si>
  <si>
    <t xml:space="preserve">  device_width</t>
  </si>
  <si>
    <t xml:space="preserve">  device_height</t>
  </si>
  <si>
    <t xml:space="preserve">  device_grid_tiles</t>
  </si>
  <si>
    <t xml:space="preserve">  device_limiting_resources</t>
  </si>
  <si>
    <t xml:space="preserve">  device_name</t>
  </si>
  <si>
    <t xml:space="preserve">  pack_time</t>
  </si>
  <si>
    <t xml:space="preserve">  placed_wirelength_est</t>
  </si>
  <si>
    <t xml:space="preserve">  place_time</t>
  </si>
  <si>
    <t xml:space="preserve">  place_quench_time</t>
  </si>
  <si>
    <t xml:space="preserve">  placed_CPD_est</t>
  </si>
  <si>
    <t xml:space="preserve">  placed_setup_TNS_est</t>
  </si>
  <si>
    <t xml:space="preserve">  placed_setup_WNS_est</t>
  </si>
  <si>
    <t xml:space="preserve">  placed_geomean_nonvirtual_intradomain_critical_path_delay_est</t>
  </si>
  <si>
    <t xml:space="preserve">  place_delay_matrix_lookup_time</t>
  </si>
  <si>
    <t xml:space="preserve">  place_quench_timing_analysis_time</t>
  </si>
  <si>
    <t xml:space="preserve">  place_quench_sta_time</t>
  </si>
  <si>
    <t xml:space="preserve">  place_total_timing_analysis_time</t>
  </si>
  <si>
    <t xml:space="preserve">  place_total_sta_time</t>
  </si>
  <si>
    <t xml:space="preserve">  min_chan_width</t>
  </si>
  <si>
    <t xml:space="preserve">  routed_wirelength</t>
  </si>
  <si>
    <t xml:space="preserve">  min_chan_width_route_success_iteration</t>
  </si>
  <si>
    <t xml:space="preserve">  logic_block_area_total</t>
  </si>
  <si>
    <t xml:space="preserve">  logic_block_area_used</t>
  </si>
  <si>
    <t xml:space="preserve">  min_chan_width_routing_area_total</t>
  </si>
  <si>
    <t xml:space="preserve">  min_chan_width_routing_area_per_tile</t>
  </si>
  <si>
    <t xml:space="preserve">  min_chan_width_route_time</t>
  </si>
  <si>
    <t xml:space="preserve">  min_chan_width_total_timing_analysis_time</t>
  </si>
  <si>
    <t xml:space="preserve">  min_chan_width_total_sta_time</t>
  </si>
  <si>
    <t xml:space="preserve">  crit_path_routed_wirelength</t>
  </si>
  <si>
    <t xml:space="preserve">  crit_path_route_success_iteration</t>
  </si>
  <si>
    <t xml:space="preserve">  crit_path_total_nets_routed</t>
  </si>
  <si>
    <t xml:space="preserve">  crit_path_total_connections_routed</t>
  </si>
  <si>
    <t xml:space="preserve">  crit_path_total_heap_pushes</t>
  </si>
  <si>
    <t xml:space="preserve">  crit_path_total_heap_pops</t>
  </si>
  <si>
    <t xml:space="preserve">  critical_path_delay</t>
  </si>
  <si>
    <t xml:space="preserve">  geomean_nonvirtual_intradomain_critical_path_delay</t>
  </si>
  <si>
    <t xml:space="preserve">  setup_TNS</t>
  </si>
  <si>
    <t xml:space="preserve">  setup_WNS</t>
  </si>
  <si>
    <t xml:space="preserve">  hold_TNS</t>
  </si>
  <si>
    <t xml:space="preserve">   hold_WNS</t>
  </si>
  <si>
    <t xml:space="preserve">    crit_path_routing_area_total</t>
  </si>
  <si>
    <t xml:space="preserve">  crit_path_routing_area_per_tile</t>
  </si>
  <si>
    <t xml:space="preserve">  router_lookahead_computation_time</t>
  </si>
  <si>
    <t xml:space="preserve">  crit_path_route_time</t>
  </si>
  <si>
    <t xml:space="preserve">  crit_path_total_timing_analysis_time</t>
  </si>
  <si>
    <t xml:space="preserve">  crit_path_total_sta_time</t>
  </si>
  <si>
    <t xml:space="preserve"> </t>
  </si>
  <si>
    <t xml:space="preserve">          common</t>
  </si>
  <si>
    <t xml:space="preserve">                 </t>
  </si>
  <si>
    <t xml:space="preserve">                  </t>
  </si>
  <si>
    <t xml:space="preserve">               common</t>
  </si>
  <si>
    <t xml:space="preserve">        common</t>
  </si>
  <si>
    <t xml:space="preserve">                </t>
  </si>
  <si>
    <t xml:space="preserve">  ch_intrinsics.v</t>
  </si>
  <si>
    <t xml:space="preserve">     common</t>
  </si>
  <si>
    <t xml:space="preserve">  diffeq1.v</t>
  </si>
  <si>
    <t xml:space="preserve">           common</t>
  </si>
  <si>
    <t>Pull request</t>
  </si>
  <si>
    <t>Current master</t>
  </si>
  <si>
    <t>Comparison</t>
  </si>
  <si>
    <t xml:space="preserve">                    circuit</t>
  </si>
  <si>
    <t xml:space="preserve">          script_params</t>
  </si>
  <si>
    <t xml:space="preserve">                                             vtr_flow_elapsed_time</t>
  </si>
  <si>
    <t xml:space="preserve">            vpr_build_info</t>
  </si>
  <si>
    <t xml:space="preserve">                       vpr_compiler</t>
  </si>
  <si>
    <t xml:space="preserve">  hold_WNS</t>
  </si>
  <si>
    <t xml:space="preserve">  crit_path_routing_area_total</t>
  </si>
  <si>
    <t xml:space="preserve"> k6_N10_mem32K_40nm.xml</t>
  </si>
  <si>
    <t xml:space="preserve">  single_wire.v</t>
  </si>
  <si>
    <t xml:space="preserve">  single_ff.v</t>
  </si>
  <si>
    <t>k6_N10_mem32K_40nm.xml</t>
  </si>
  <si>
    <t>ch_intrinsics.v</t>
  </si>
  <si>
    <t>common</t>
  </si>
  <si>
    <t>success</t>
  </si>
  <si>
    <t>clb</t>
  </si>
  <si>
    <t>auto</t>
  </si>
  <si>
    <t>common_--reorder_rr_graph_nodes_algorithm_random_shuffle</t>
  </si>
  <si>
    <t>diffeq1.v</t>
  </si>
  <si>
    <t>mult_36</t>
  </si>
  <si>
    <t>single_wire.v</t>
  </si>
  <si>
    <t>single_ff.v</t>
  </si>
  <si>
    <t>debug VTR_ASSERT_LEVEL=3 sanitizers</t>
  </si>
  <si>
    <t>v8.0.0-3529-ge6e1fc043-dirty</t>
  </si>
  <si>
    <t>GNU 8.2.0 on Linux-3.10.0-1160.36.2.el7.x86_64 x86_64</t>
  </si>
  <si>
    <t>2021-09-21T09:27:03</t>
  </si>
  <si>
    <t>khyber</t>
  </si>
  <si>
    <t>/home/users/hamza.khan/work/test_basic_sanity/test_sanity_basic</t>
  </si>
  <si>
    <t>-1</t>
  </si>
  <si>
    <t>v8.0.0-4585-gef1a318f7-dirty</t>
  </si>
  <si>
    <t>2021-09-20T12:18:55</t>
  </si>
  <si>
    <t>/home/users/hamza.khan/work/xifan_commit/vtr-verilog-to-routing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</si>
</sst>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rgb="FF00B050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9" fontId="0" fillId="0" borderId="0" xfId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/>
    <xf numFmtId="9" fontId="3" fillId="0" borderId="0" xfId="1" applyFont="1"/>
    <xf numFmtId="0" fontId="1" fillId="0" borderId="0" xfId="2"/>
    <xf numFmtId="0" fontId="1" fillId="0" borderId="0" xfId="2"/>
  </cellXfs>
  <cellStyles count="3">
    <cellStyle name="Normal" xfId="0" builtinId="0"/>
    <cellStyle name="Normal 2" xfId="2" xr:uid="{B4EE65F6-A9E6-4689-92E1-7DD3B37E298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21D2-5721-48F7-81DE-1E0CC73BA3AA}">
  <dimension ref="A1:CB36"/>
  <sheetViews>
    <sheetView tabSelected="1" workbookViewId="0">
      <selection activeCell="AU24" sqref="AU24"/>
    </sheetView>
  </sheetViews>
  <sheetFormatPr defaultRowHeight="15"/>
  <cols>
    <col min="1" max="1" width="28.42578125" customWidth="1"/>
    <col min="2" max="2" width="15" customWidth="1"/>
    <col min="3" max="3" width="10.5703125" customWidth="1"/>
  </cols>
  <sheetData>
    <row r="1" spans="1:80" s="3" customFormat="1">
      <c r="A1" s="3" t="s">
        <v>90</v>
      </c>
    </row>
    <row r="2" spans="1:80">
      <c r="A2" t="s">
        <v>0</v>
      </c>
      <c r="B2" t="s">
        <v>93</v>
      </c>
      <c r="C2" t="s">
        <v>94</v>
      </c>
      <c r="D2" t="s">
        <v>95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96</v>
      </c>
      <c r="V2" t="s">
        <v>97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98</v>
      </c>
      <c r="BV2" t="s">
        <v>99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</row>
    <row r="3" spans="1:80">
      <c r="A3" s="8" t="s">
        <v>103</v>
      </c>
      <c r="B3" s="8" t="s">
        <v>104</v>
      </c>
      <c r="C3" s="8" t="s">
        <v>105</v>
      </c>
      <c r="D3" s="8">
        <v>269.8</v>
      </c>
      <c r="E3" s="8"/>
      <c r="F3" s="8">
        <v>0.5</v>
      </c>
      <c r="G3" s="8">
        <v>91936</v>
      </c>
      <c r="H3" s="8">
        <v>3</v>
      </c>
      <c r="I3" s="8">
        <v>1.53</v>
      </c>
      <c r="J3" s="8">
        <v>-1</v>
      </c>
      <c r="K3" s="8">
        <v>-1</v>
      </c>
      <c r="L3" s="8">
        <v>31924</v>
      </c>
      <c r="M3" s="8">
        <v>-1</v>
      </c>
      <c r="N3" s="8">
        <v>-1</v>
      </c>
      <c r="O3" s="8">
        <v>70</v>
      </c>
      <c r="P3" s="8">
        <v>99</v>
      </c>
      <c r="Q3" s="8">
        <v>1</v>
      </c>
      <c r="R3" s="8">
        <v>0</v>
      </c>
      <c r="S3" s="8" t="s">
        <v>106</v>
      </c>
      <c r="T3" s="8" t="s">
        <v>121</v>
      </c>
      <c r="U3" s="8" t="s">
        <v>114</v>
      </c>
      <c r="V3" s="8" t="s">
        <v>116</v>
      </c>
      <c r="W3" s="8" t="s">
        <v>122</v>
      </c>
      <c r="X3" s="8" t="s">
        <v>118</v>
      </c>
      <c r="Y3" s="8" t="s">
        <v>123</v>
      </c>
      <c r="Z3" s="8">
        <v>503176</v>
      </c>
      <c r="AA3" s="8">
        <v>99</v>
      </c>
      <c r="AB3" s="8">
        <v>130</v>
      </c>
      <c r="AC3" s="8">
        <v>363</v>
      </c>
      <c r="AD3" s="8">
        <v>493</v>
      </c>
      <c r="AE3" s="8">
        <v>1</v>
      </c>
      <c r="AF3" s="8">
        <v>255</v>
      </c>
      <c r="AG3" s="8">
        <v>300</v>
      </c>
      <c r="AH3" s="8">
        <v>12</v>
      </c>
      <c r="AI3" s="8">
        <v>12</v>
      </c>
      <c r="AJ3" s="8">
        <v>144</v>
      </c>
      <c r="AK3" s="8" t="s">
        <v>107</v>
      </c>
      <c r="AL3" s="8" t="s">
        <v>108</v>
      </c>
      <c r="AM3" s="8">
        <v>5.81</v>
      </c>
      <c r="AN3" s="8">
        <v>648</v>
      </c>
      <c r="AO3" s="8">
        <v>67.58</v>
      </c>
      <c r="AP3" s="8">
        <v>0.4</v>
      </c>
      <c r="AQ3" s="8">
        <v>1.8922600000000001</v>
      </c>
      <c r="AR3" s="8">
        <v>-202.82900000000001</v>
      </c>
      <c r="AS3" s="8">
        <v>-1.8922600000000001</v>
      </c>
      <c r="AT3" s="8">
        <v>1.8922600000000001</v>
      </c>
      <c r="AU3" s="8">
        <v>24.15</v>
      </c>
      <c r="AV3" s="8">
        <v>2.9091800000000001E-2</v>
      </c>
      <c r="AW3" s="8">
        <v>2.20663E-2</v>
      </c>
      <c r="AX3" s="8">
        <v>6.6256199999999996</v>
      </c>
      <c r="AY3" s="8">
        <v>5.0459100000000001</v>
      </c>
      <c r="AZ3" s="8">
        <v>44</v>
      </c>
      <c r="BA3" s="8">
        <v>1214</v>
      </c>
      <c r="BB3" s="8">
        <v>21</v>
      </c>
      <c r="BC3" s="8">
        <v>5660580</v>
      </c>
      <c r="BD3" s="8">
        <v>4320580</v>
      </c>
      <c r="BE3" s="8">
        <v>345583</v>
      </c>
      <c r="BF3" s="8">
        <v>2399.88</v>
      </c>
      <c r="BG3" s="8">
        <v>107.79</v>
      </c>
      <c r="BH3" s="8">
        <v>18.9587</v>
      </c>
      <c r="BI3" s="8">
        <v>15.2476</v>
      </c>
      <c r="BJ3" s="8">
        <v>1164</v>
      </c>
      <c r="BK3" s="8">
        <v>15</v>
      </c>
      <c r="BL3" s="8">
        <v>800</v>
      </c>
      <c r="BM3" s="8">
        <v>1146</v>
      </c>
      <c r="BN3" s="8">
        <v>125445</v>
      </c>
      <c r="BO3" s="8">
        <v>42244</v>
      </c>
      <c r="BP3" s="8">
        <v>2.2358899999999999</v>
      </c>
      <c r="BQ3" s="8">
        <v>2.2358899999999999</v>
      </c>
      <c r="BR3" s="8">
        <v>-222.928</v>
      </c>
      <c r="BS3" s="8">
        <v>-2.2358899999999999</v>
      </c>
      <c r="BT3" s="8">
        <v>0</v>
      </c>
      <c r="BU3" s="8">
        <v>0</v>
      </c>
      <c r="BV3" s="8">
        <v>450074</v>
      </c>
      <c r="BW3" s="8">
        <v>3125.51</v>
      </c>
      <c r="BX3" s="8">
        <v>6.17</v>
      </c>
      <c r="BY3" s="8">
        <v>5.22</v>
      </c>
      <c r="BZ3" s="8">
        <v>1.7298100000000001</v>
      </c>
      <c r="CA3" s="8">
        <v>1.4787699999999999</v>
      </c>
      <c r="CB3" t="s">
        <v>82</v>
      </c>
    </row>
    <row r="4" spans="1:80">
      <c r="A4" s="8" t="s">
        <v>103</v>
      </c>
      <c r="B4" s="8" t="s">
        <v>104</v>
      </c>
      <c r="C4" s="8" t="s">
        <v>109</v>
      </c>
      <c r="D4" s="8">
        <v>278.64999999999998</v>
      </c>
      <c r="E4" s="8"/>
      <c r="F4" s="8">
        <v>0.52</v>
      </c>
      <c r="G4" s="8">
        <v>91944</v>
      </c>
      <c r="H4" s="8">
        <v>3</v>
      </c>
      <c r="I4" s="8">
        <v>1.79</v>
      </c>
      <c r="J4" s="8">
        <v>-1</v>
      </c>
      <c r="K4" s="8">
        <v>-1</v>
      </c>
      <c r="L4" s="8">
        <v>31928</v>
      </c>
      <c r="M4" s="8">
        <v>-1</v>
      </c>
      <c r="N4" s="8">
        <v>-1</v>
      </c>
      <c r="O4" s="8">
        <v>70</v>
      </c>
      <c r="P4" s="8">
        <v>99</v>
      </c>
      <c r="Q4" s="8">
        <v>1</v>
      </c>
      <c r="R4" s="8">
        <v>0</v>
      </c>
      <c r="S4" s="8" t="s">
        <v>106</v>
      </c>
      <c r="T4" s="8" t="s">
        <v>121</v>
      </c>
      <c r="U4" s="8" t="s">
        <v>114</v>
      </c>
      <c r="V4" s="8" t="s">
        <v>116</v>
      </c>
      <c r="W4" s="8" t="s">
        <v>122</v>
      </c>
      <c r="X4" s="8" t="s">
        <v>118</v>
      </c>
      <c r="Y4" s="8" t="s">
        <v>123</v>
      </c>
      <c r="Z4" s="8">
        <v>508776</v>
      </c>
      <c r="AA4" s="8">
        <v>99</v>
      </c>
      <c r="AB4" s="8">
        <v>130</v>
      </c>
      <c r="AC4" s="8">
        <v>363</v>
      </c>
      <c r="AD4" s="8">
        <v>493</v>
      </c>
      <c r="AE4" s="8">
        <v>1</v>
      </c>
      <c r="AF4" s="8">
        <v>255</v>
      </c>
      <c r="AG4" s="8">
        <v>300</v>
      </c>
      <c r="AH4" s="8">
        <v>12</v>
      </c>
      <c r="AI4" s="8">
        <v>12</v>
      </c>
      <c r="AJ4" s="8">
        <v>144</v>
      </c>
      <c r="AK4" s="8" t="s">
        <v>107</v>
      </c>
      <c r="AL4" s="8" t="s">
        <v>108</v>
      </c>
      <c r="AM4" s="8">
        <v>5.63</v>
      </c>
      <c r="AN4" s="8">
        <v>648</v>
      </c>
      <c r="AO4" s="8">
        <v>68.569999999999993</v>
      </c>
      <c r="AP4" s="8">
        <v>0.49</v>
      </c>
      <c r="AQ4" s="8">
        <v>1.8922600000000001</v>
      </c>
      <c r="AR4" s="8">
        <v>-202.82900000000001</v>
      </c>
      <c r="AS4" s="8">
        <v>-1.8922600000000001</v>
      </c>
      <c r="AT4" s="8">
        <v>1.8922600000000001</v>
      </c>
      <c r="AU4" s="8">
        <v>25.66</v>
      </c>
      <c r="AV4" s="8">
        <v>2.8648099999999999E-2</v>
      </c>
      <c r="AW4" s="8">
        <v>2.1793400000000001E-2</v>
      </c>
      <c r="AX4" s="8">
        <v>6.4095900000000006</v>
      </c>
      <c r="AY4" s="8">
        <v>4.8932199999999986</v>
      </c>
      <c r="AZ4" s="8">
        <v>44</v>
      </c>
      <c r="BA4" s="8">
        <v>1214</v>
      </c>
      <c r="BB4" s="8">
        <v>21</v>
      </c>
      <c r="BC4" s="8">
        <v>5660580</v>
      </c>
      <c r="BD4" s="8">
        <v>4320580</v>
      </c>
      <c r="BE4" s="8">
        <v>345583</v>
      </c>
      <c r="BF4" s="8">
        <v>2399.88</v>
      </c>
      <c r="BG4" s="8">
        <v>111.08</v>
      </c>
      <c r="BH4" s="8">
        <v>19.674900000000001</v>
      </c>
      <c r="BI4" s="8">
        <v>15.8894</v>
      </c>
      <c r="BJ4" s="8">
        <v>1164</v>
      </c>
      <c r="BK4" s="8">
        <v>15</v>
      </c>
      <c r="BL4" s="8">
        <v>800</v>
      </c>
      <c r="BM4" s="8">
        <v>1146</v>
      </c>
      <c r="BN4" s="8">
        <v>125445</v>
      </c>
      <c r="BO4" s="8">
        <v>42244</v>
      </c>
      <c r="BP4" s="8">
        <v>2.2358899999999999</v>
      </c>
      <c r="BQ4" s="8">
        <v>2.2358899999999999</v>
      </c>
      <c r="BR4" s="8">
        <v>-222.928</v>
      </c>
      <c r="BS4" s="8">
        <v>-2.2358899999999999</v>
      </c>
      <c r="BT4" s="8">
        <v>0</v>
      </c>
      <c r="BU4" s="8">
        <v>0</v>
      </c>
      <c r="BV4" s="8">
        <v>450073</v>
      </c>
      <c r="BW4" s="8">
        <v>3125.51</v>
      </c>
      <c r="BX4" s="8">
        <v>6.98</v>
      </c>
      <c r="BY4" s="8">
        <v>3.96</v>
      </c>
      <c r="BZ4" s="8">
        <v>1.2817000000000001</v>
      </c>
      <c r="CA4" s="8">
        <v>1.0909</v>
      </c>
      <c r="CB4" t="s">
        <v>82</v>
      </c>
    </row>
    <row r="5" spans="1:80">
      <c r="A5" s="8" t="s">
        <v>103</v>
      </c>
      <c r="B5" s="8" t="s">
        <v>110</v>
      </c>
      <c r="C5" s="8" t="s">
        <v>105</v>
      </c>
      <c r="D5" s="8">
        <v>660.31</v>
      </c>
      <c r="E5" s="8"/>
      <c r="F5" s="8">
        <v>0.52</v>
      </c>
      <c r="G5" s="8">
        <v>78492</v>
      </c>
      <c r="H5" s="8">
        <v>15</v>
      </c>
      <c r="I5" s="8">
        <v>1.81</v>
      </c>
      <c r="J5" s="8">
        <v>-1</v>
      </c>
      <c r="K5" s="8">
        <v>-1</v>
      </c>
      <c r="L5" s="8">
        <v>33004</v>
      </c>
      <c r="M5" s="8">
        <v>-1</v>
      </c>
      <c r="N5" s="8">
        <v>-1</v>
      </c>
      <c r="O5" s="8">
        <v>52</v>
      </c>
      <c r="P5" s="8">
        <v>162</v>
      </c>
      <c r="Q5" s="8">
        <v>0</v>
      </c>
      <c r="R5" s="8">
        <v>5</v>
      </c>
      <c r="S5" s="8" t="s">
        <v>106</v>
      </c>
      <c r="T5" s="8" t="s">
        <v>121</v>
      </c>
      <c r="U5" s="8" t="s">
        <v>114</v>
      </c>
      <c r="V5" s="8" t="s">
        <v>116</v>
      </c>
      <c r="W5" s="8" t="s">
        <v>122</v>
      </c>
      <c r="X5" s="8" t="s">
        <v>118</v>
      </c>
      <c r="Y5" s="8" t="s">
        <v>123</v>
      </c>
      <c r="Z5" s="8">
        <v>647716</v>
      </c>
      <c r="AA5" s="8">
        <v>162</v>
      </c>
      <c r="AB5" s="8">
        <v>96</v>
      </c>
      <c r="AC5" s="8">
        <v>999</v>
      </c>
      <c r="AD5" s="8">
        <v>932</v>
      </c>
      <c r="AE5" s="8">
        <v>1</v>
      </c>
      <c r="AF5" s="8">
        <v>707</v>
      </c>
      <c r="AG5" s="8">
        <v>315</v>
      </c>
      <c r="AH5" s="8">
        <v>16</v>
      </c>
      <c r="AI5" s="8">
        <v>16</v>
      </c>
      <c r="AJ5" s="8">
        <v>256</v>
      </c>
      <c r="AK5" s="8" t="s">
        <v>111</v>
      </c>
      <c r="AL5" s="8" t="s">
        <v>108</v>
      </c>
      <c r="AM5" s="8">
        <v>17.11</v>
      </c>
      <c r="AN5" s="8">
        <v>5549</v>
      </c>
      <c r="AO5" s="8">
        <v>110.65</v>
      </c>
      <c r="AP5" s="8">
        <v>1.18</v>
      </c>
      <c r="AQ5" s="8">
        <v>19.543800000000001</v>
      </c>
      <c r="AR5" s="8">
        <v>-1787.67</v>
      </c>
      <c r="AS5" s="8">
        <v>-19.543800000000001</v>
      </c>
      <c r="AT5" s="8">
        <v>19.543800000000001</v>
      </c>
      <c r="AU5" s="8">
        <v>42.72</v>
      </c>
      <c r="AV5" s="8">
        <v>0.157835</v>
      </c>
      <c r="AW5" s="8">
        <v>0.13669899999999999</v>
      </c>
      <c r="AX5" s="8">
        <v>26.892199999999999</v>
      </c>
      <c r="AY5" s="8">
        <v>23.019600000000001</v>
      </c>
      <c r="AZ5" s="8">
        <v>44</v>
      </c>
      <c r="BA5" s="8">
        <v>11416</v>
      </c>
      <c r="BB5" s="8">
        <v>44</v>
      </c>
      <c r="BC5" s="8">
        <v>12113200</v>
      </c>
      <c r="BD5" s="8">
        <v>4782490</v>
      </c>
      <c r="BE5" s="8">
        <v>665287</v>
      </c>
      <c r="BF5" s="8">
        <v>2598.7800000000002</v>
      </c>
      <c r="BG5" s="8">
        <v>329.64</v>
      </c>
      <c r="BH5" s="8">
        <v>84.3215</v>
      </c>
      <c r="BI5" s="8">
        <v>74.531199999999998</v>
      </c>
      <c r="BJ5" s="8">
        <v>9633</v>
      </c>
      <c r="BK5" s="8">
        <v>30</v>
      </c>
      <c r="BL5" s="8">
        <v>4170</v>
      </c>
      <c r="BM5" s="8">
        <v>8738</v>
      </c>
      <c r="BN5" s="8">
        <v>2204177</v>
      </c>
      <c r="BO5" s="8">
        <v>514456</v>
      </c>
      <c r="BP5" s="8">
        <v>21.672799999999999</v>
      </c>
      <c r="BQ5" s="8">
        <v>21.672799999999999</v>
      </c>
      <c r="BR5" s="8">
        <v>-2045.59</v>
      </c>
      <c r="BS5" s="8">
        <v>-21.672799999999999</v>
      </c>
      <c r="BT5" s="8">
        <v>0</v>
      </c>
      <c r="BU5" s="8">
        <v>0</v>
      </c>
      <c r="BV5" s="8">
        <v>864808</v>
      </c>
      <c r="BW5" s="8">
        <v>3378.16</v>
      </c>
      <c r="BX5" s="8">
        <v>11.28</v>
      </c>
      <c r="BY5" s="8">
        <v>41.42</v>
      </c>
      <c r="BZ5" s="8">
        <v>11.738799999999999</v>
      </c>
      <c r="CA5" s="8">
        <v>10.5701</v>
      </c>
      <c r="CB5" t="s">
        <v>82</v>
      </c>
    </row>
    <row r="6" spans="1:80">
      <c r="A6" s="8" t="s">
        <v>103</v>
      </c>
      <c r="B6" s="8" t="s">
        <v>110</v>
      </c>
      <c r="C6" s="8" t="s">
        <v>109</v>
      </c>
      <c r="D6" s="8">
        <v>669.73</v>
      </c>
      <c r="E6" s="8"/>
      <c r="F6" s="8">
        <v>0.63</v>
      </c>
      <c r="G6" s="8">
        <v>78432</v>
      </c>
      <c r="H6" s="8">
        <v>15</v>
      </c>
      <c r="I6" s="8">
        <v>1.87</v>
      </c>
      <c r="J6" s="8">
        <v>-1</v>
      </c>
      <c r="K6" s="8">
        <v>-1</v>
      </c>
      <c r="L6" s="8">
        <v>33008</v>
      </c>
      <c r="M6" s="8">
        <v>-1</v>
      </c>
      <c r="N6" s="8">
        <v>-1</v>
      </c>
      <c r="O6" s="8">
        <v>52</v>
      </c>
      <c r="P6" s="8">
        <v>162</v>
      </c>
      <c r="Q6" s="8">
        <v>0</v>
      </c>
      <c r="R6" s="8">
        <v>5</v>
      </c>
      <c r="S6" s="8" t="s">
        <v>106</v>
      </c>
      <c r="T6" s="8" t="s">
        <v>121</v>
      </c>
      <c r="U6" s="8" t="s">
        <v>114</v>
      </c>
      <c r="V6" s="8" t="s">
        <v>116</v>
      </c>
      <c r="W6" s="8" t="s">
        <v>122</v>
      </c>
      <c r="X6" s="8" t="s">
        <v>118</v>
      </c>
      <c r="Y6" s="8" t="s">
        <v>123</v>
      </c>
      <c r="Z6" s="8">
        <v>650484</v>
      </c>
      <c r="AA6" s="8">
        <v>162</v>
      </c>
      <c r="AB6" s="8">
        <v>96</v>
      </c>
      <c r="AC6" s="8">
        <v>999</v>
      </c>
      <c r="AD6" s="8">
        <v>932</v>
      </c>
      <c r="AE6" s="8">
        <v>1</v>
      </c>
      <c r="AF6" s="8">
        <v>707</v>
      </c>
      <c r="AG6" s="8">
        <v>315</v>
      </c>
      <c r="AH6" s="8">
        <v>16</v>
      </c>
      <c r="AI6" s="8">
        <v>16</v>
      </c>
      <c r="AJ6" s="8">
        <v>256</v>
      </c>
      <c r="AK6" s="8" t="s">
        <v>111</v>
      </c>
      <c r="AL6" s="8" t="s">
        <v>108</v>
      </c>
      <c r="AM6" s="8">
        <v>16.82</v>
      </c>
      <c r="AN6" s="8">
        <v>5549</v>
      </c>
      <c r="AO6" s="8">
        <v>108.42</v>
      </c>
      <c r="AP6" s="8">
        <v>1.27</v>
      </c>
      <c r="AQ6" s="8">
        <v>19.543800000000001</v>
      </c>
      <c r="AR6" s="8">
        <v>-1787.67</v>
      </c>
      <c r="AS6" s="8">
        <v>-19.543800000000001</v>
      </c>
      <c r="AT6" s="8">
        <v>19.543800000000001</v>
      </c>
      <c r="AU6" s="8">
        <v>48.91</v>
      </c>
      <c r="AV6" s="8">
        <v>0.162883</v>
      </c>
      <c r="AW6" s="8">
        <v>0.14166699999999999</v>
      </c>
      <c r="AX6" s="8">
        <v>26.166399999999999</v>
      </c>
      <c r="AY6" s="8">
        <v>22.5016</v>
      </c>
      <c r="AZ6" s="8">
        <v>44</v>
      </c>
      <c r="BA6" s="8">
        <v>11416</v>
      </c>
      <c r="BB6" s="8">
        <v>44</v>
      </c>
      <c r="BC6" s="8">
        <v>12113200</v>
      </c>
      <c r="BD6" s="8">
        <v>4782490</v>
      </c>
      <c r="BE6" s="8">
        <v>665287</v>
      </c>
      <c r="BF6" s="8">
        <v>2598.7800000000002</v>
      </c>
      <c r="BG6" s="8">
        <v>332.7</v>
      </c>
      <c r="BH6" s="8">
        <v>84.499899999999997</v>
      </c>
      <c r="BI6" s="8">
        <v>74.652600000000007</v>
      </c>
      <c r="BJ6" s="8">
        <v>9633</v>
      </c>
      <c r="BK6" s="8">
        <v>30</v>
      </c>
      <c r="BL6" s="8">
        <v>4170</v>
      </c>
      <c r="BM6" s="8">
        <v>8738</v>
      </c>
      <c r="BN6" s="8">
        <v>2204177</v>
      </c>
      <c r="BO6" s="8">
        <v>514456</v>
      </c>
      <c r="BP6" s="8">
        <v>21.672799999999999</v>
      </c>
      <c r="BQ6" s="8">
        <v>21.672799999999999</v>
      </c>
      <c r="BR6" s="8">
        <v>-2045.59</v>
      </c>
      <c r="BS6" s="8">
        <v>-21.672799999999999</v>
      </c>
      <c r="BT6" s="8">
        <v>0</v>
      </c>
      <c r="BU6" s="8">
        <v>0</v>
      </c>
      <c r="BV6" s="8">
        <v>864809</v>
      </c>
      <c r="BW6" s="8">
        <v>3378.16</v>
      </c>
      <c r="BX6" s="8">
        <v>11.54</v>
      </c>
      <c r="BY6" s="8">
        <v>39.83</v>
      </c>
      <c r="BZ6" s="8">
        <v>11.4762</v>
      </c>
      <c r="CA6" s="8">
        <v>10.3918</v>
      </c>
      <c r="CB6" t="s">
        <v>85</v>
      </c>
    </row>
    <row r="7" spans="1:80">
      <c r="A7" s="8" t="s">
        <v>103</v>
      </c>
      <c r="B7" s="8" t="s">
        <v>112</v>
      </c>
      <c r="C7" s="8" t="s">
        <v>105</v>
      </c>
      <c r="D7" s="8">
        <v>18.02</v>
      </c>
      <c r="E7" s="8"/>
      <c r="F7" s="8">
        <v>0.36</v>
      </c>
      <c r="G7" s="8">
        <v>56388</v>
      </c>
      <c r="H7" s="8">
        <v>1</v>
      </c>
      <c r="I7" s="8">
        <v>0.02</v>
      </c>
      <c r="J7" s="8">
        <v>-1</v>
      </c>
      <c r="K7" s="8">
        <v>-1</v>
      </c>
      <c r="L7" s="8">
        <v>28056</v>
      </c>
      <c r="M7" s="8">
        <v>-1</v>
      </c>
      <c r="N7" s="8">
        <v>-1</v>
      </c>
      <c r="O7" s="8">
        <v>0</v>
      </c>
      <c r="P7" s="8">
        <v>1</v>
      </c>
      <c r="Q7" s="8">
        <v>0</v>
      </c>
      <c r="R7" s="8">
        <v>0</v>
      </c>
      <c r="S7" s="8" t="s">
        <v>106</v>
      </c>
      <c r="T7" s="8" t="s">
        <v>121</v>
      </c>
      <c r="U7" s="8" t="s">
        <v>114</v>
      </c>
      <c r="V7" s="8" t="s">
        <v>116</v>
      </c>
      <c r="W7" s="8" t="s">
        <v>122</v>
      </c>
      <c r="X7" s="8" t="s">
        <v>118</v>
      </c>
      <c r="Y7" s="8" t="s">
        <v>123</v>
      </c>
      <c r="Z7" s="8">
        <v>229340</v>
      </c>
      <c r="AA7" s="8">
        <v>1</v>
      </c>
      <c r="AB7" s="8">
        <v>1</v>
      </c>
      <c r="AC7" s="8">
        <v>1</v>
      </c>
      <c r="AD7" s="8">
        <v>2</v>
      </c>
      <c r="AE7" s="8">
        <v>0</v>
      </c>
      <c r="AF7" s="8">
        <v>1</v>
      </c>
      <c r="AG7" s="8">
        <v>2</v>
      </c>
      <c r="AH7" s="8">
        <v>3</v>
      </c>
      <c r="AI7" s="8">
        <v>3</v>
      </c>
      <c r="AJ7" s="8">
        <v>9</v>
      </c>
      <c r="AK7" s="8" t="s">
        <v>120</v>
      </c>
      <c r="AL7" s="8" t="s">
        <v>108</v>
      </c>
      <c r="AM7" s="8">
        <v>0.04</v>
      </c>
      <c r="AN7" s="8">
        <v>2</v>
      </c>
      <c r="AO7" s="8">
        <v>0.02</v>
      </c>
      <c r="AP7" s="8">
        <v>0</v>
      </c>
      <c r="AQ7" s="8">
        <v>0.205011</v>
      </c>
      <c r="AR7" s="8">
        <v>-0.205011</v>
      </c>
      <c r="AS7" s="8">
        <v>-0.205011</v>
      </c>
      <c r="AT7" s="8"/>
      <c r="AU7" s="8">
        <v>0.35</v>
      </c>
      <c r="AV7" s="8">
        <v>2.9920100000000002E-4</v>
      </c>
      <c r="AW7" s="8">
        <v>2.46791E-4</v>
      </c>
      <c r="AX7" s="8">
        <v>1.68753E-3</v>
      </c>
      <c r="AY7" s="8">
        <v>1.2107400000000001E-3</v>
      </c>
      <c r="AZ7" s="8">
        <v>2</v>
      </c>
      <c r="BA7" s="8">
        <v>1</v>
      </c>
      <c r="BB7" s="8">
        <v>1</v>
      </c>
      <c r="BC7" s="8">
        <v>53894</v>
      </c>
      <c r="BD7" s="8">
        <v>0</v>
      </c>
      <c r="BE7" s="8">
        <v>1165.58</v>
      </c>
      <c r="BF7" s="8">
        <v>129.50899999999999</v>
      </c>
      <c r="BG7" s="8">
        <v>0.16</v>
      </c>
      <c r="BH7" s="8">
        <v>4.5029099999999997E-3</v>
      </c>
      <c r="BI7" s="8">
        <v>3.1450900000000001E-3</v>
      </c>
      <c r="BJ7" s="8">
        <v>1</v>
      </c>
      <c r="BK7" s="8">
        <v>1</v>
      </c>
      <c r="BL7" s="8">
        <v>1</v>
      </c>
      <c r="BM7" s="8">
        <v>1</v>
      </c>
      <c r="BN7" s="8">
        <v>17</v>
      </c>
      <c r="BO7" s="8">
        <v>10</v>
      </c>
      <c r="BP7" s="8">
        <v>0.212085</v>
      </c>
      <c r="BQ7" s="8"/>
      <c r="BR7" s="8">
        <v>-0.212085</v>
      </c>
      <c r="BS7" s="8">
        <v>-0.212085</v>
      </c>
      <c r="BT7" s="8">
        <v>0</v>
      </c>
      <c r="BU7" s="8">
        <v>0</v>
      </c>
      <c r="BV7" s="8">
        <v>1165.58</v>
      </c>
      <c r="BW7" s="8">
        <v>129.50899999999999</v>
      </c>
      <c r="BX7" s="8">
        <v>0.01</v>
      </c>
      <c r="BY7" s="8">
        <v>0.01</v>
      </c>
      <c r="BZ7" s="8">
        <v>2.0313000000000002E-3</v>
      </c>
      <c r="CA7" s="8">
        <v>1.4272E-3</v>
      </c>
      <c r="CB7" t="s">
        <v>85</v>
      </c>
    </row>
    <row r="8" spans="1:80">
      <c r="A8" s="8" t="s">
        <v>103</v>
      </c>
      <c r="B8" s="8" t="s">
        <v>112</v>
      </c>
      <c r="C8" s="8" t="s">
        <v>109</v>
      </c>
      <c r="D8" s="8">
        <v>18.55</v>
      </c>
      <c r="E8" s="8"/>
      <c r="F8" s="8">
        <v>0.25</v>
      </c>
      <c r="G8" s="8">
        <v>56448</v>
      </c>
      <c r="H8" s="8">
        <v>1</v>
      </c>
      <c r="I8" s="8">
        <v>0.02</v>
      </c>
      <c r="J8" s="8">
        <v>-1</v>
      </c>
      <c r="K8" s="8">
        <v>-1</v>
      </c>
      <c r="L8" s="8">
        <v>28056</v>
      </c>
      <c r="M8" s="8">
        <v>-1</v>
      </c>
      <c r="N8" s="8">
        <v>-1</v>
      </c>
      <c r="O8" s="8">
        <v>0</v>
      </c>
      <c r="P8" s="8">
        <v>1</v>
      </c>
      <c r="Q8" s="8">
        <v>0</v>
      </c>
      <c r="R8" s="8">
        <v>0</v>
      </c>
      <c r="S8" s="8" t="s">
        <v>106</v>
      </c>
      <c r="T8" s="8" t="s">
        <v>121</v>
      </c>
      <c r="U8" s="8" t="s">
        <v>114</v>
      </c>
      <c r="V8" s="8" t="s">
        <v>116</v>
      </c>
      <c r="W8" s="8" t="s">
        <v>122</v>
      </c>
      <c r="X8" s="8" t="s">
        <v>118</v>
      </c>
      <c r="Y8" s="8" t="s">
        <v>123</v>
      </c>
      <c r="Z8" s="8">
        <v>229640</v>
      </c>
      <c r="AA8" s="8">
        <v>1</v>
      </c>
      <c r="AB8" s="8">
        <v>1</v>
      </c>
      <c r="AC8" s="8">
        <v>1</v>
      </c>
      <c r="AD8" s="8">
        <v>2</v>
      </c>
      <c r="AE8" s="8">
        <v>0</v>
      </c>
      <c r="AF8" s="8">
        <v>1</v>
      </c>
      <c r="AG8" s="8">
        <v>2</v>
      </c>
      <c r="AH8" s="8">
        <v>3</v>
      </c>
      <c r="AI8" s="8">
        <v>3</v>
      </c>
      <c r="AJ8" s="8">
        <v>9</v>
      </c>
      <c r="AK8" s="8" t="s">
        <v>120</v>
      </c>
      <c r="AL8" s="8" t="s">
        <v>108</v>
      </c>
      <c r="AM8" s="8">
        <v>0.08</v>
      </c>
      <c r="AN8" s="8">
        <v>2</v>
      </c>
      <c r="AO8" s="8">
        <v>0.02</v>
      </c>
      <c r="AP8" s="8">
        <v>0</v>
      </c>
      <c r="AQ8" s="8">
        <v>0.205011</v>
      </c>
      <c r="AR8" s="8">
        <v>-0.205011</v>
      </c>
      <c r="AS8" s="8">
        <v>-0.205011</v>
      </c>
      <c r="AT8" s="8"/>
      <c r="AU8" s="8">
        <v>0.65</v>
      </c>
      <c r="AV8" s="8">
        <v>3.0042600000000001E-4</v>
      </c>
      <c r="AW8" s="8">
        <v>2.4323699999999999E-4</v>
      </c>
      <c r="AX8" s="8">
        <v>1.9849799999999999E-3</v>
      </c>
      <c r="AY8" s="8">
        <v>1.45506E-3</v>
      </c>
      <c r="AZ8" s="8">
        <v>2</v>
      </c>
      <c r="BA8" s="8">
        <v>1</v>
      </c>
      <c r="BB8" s="8">
        <v>1</v>
      </c>
      <c r="BC8" s="8">
        <v>53894</v>
      </c>
      <c r="BD8" s="8">
        <v>0</v>
      </c>
      <c r="BE8" s="8">
        <v>1165.58</v>
      </c>
      <c r="BF8" s="8">
        <v>129.50899999999999</v>
      </c>
      <c r="BG8" s="8">
        <v>0.22</v>
      </c>
      <c r="BH8" s="8">
        <v>6.2647299999999996E-3</v>
      </c>
      <c r="BI8" s="8">
        <v>4.35579E-3</v>
      </c>
      <c r="BJ8" s="8">
        <v>1</v>
      </c>
      <c r="BK8" s="8">
        <v>1</v>
      </c>
      <c r="BL8" s="8">
        <v>1</v>
      </c>
      <c r="BM8" s="8">
        <v>1</v>
      </c>
      <c r="BN8" s="8">
        <v>17</v>
      </c>
      <c r="BO8" s="8">
        <v>10</v>
      </c>
      <c r="BP8" s="8">
        <v>0.212085</v>
      </c>
      <c r="BQ8" s="8"/>
      <c r="BR8" s="8">
        <v>-0.212085</v>
      </c>
      <c r="BS8" s="8">
        <v>-0.212085</v>
      </c>
      <c r="BT8" s="8">
        <v>0</v>
      </c>
      <c r="BU8" s="8">
        <v>0</v>
      </c>
      <c r="BV8" s="8">
        <v>1165.58</v>
      </c>
      <c r="BW8" s="8">
        <v>129.50899999999999</v>
      </c>
      <c r="BX8" s="8">
        <v>0.01</v>
      </c>
      <c r="BY8" s="8">
        <v>0.01</v>
      </c>
      <c r="BZ8" s="8">
        <v>2.1057900000000002E-3</v>
      </c>
      <c r="CA8" s="8">
        <v>1.4850099999999999E-3</v>
      </c>
      <c r="CB8" t="s">
        <v>81</v>
      </c>
    </row>
    <row r="9" spans="1:80">
      <c r="A9" s="8" t="s">
        <v>103</v>
      </c>
      <c r="B9" s="8" t="s">
        <v>113</v>
      </c>
      <c r="C9" s="8" t="s">
        <v>105</v>
      </c>
      <c r="D9" s="8">
        <v>18.95</v>
      </c>
      <c r="E9" s="8"/>
      <c r="F9" s="8">
        <v>0.24</v>
      </c>
      <c r="G9" s="8">
        <v>56648</v>
      </c>
      <c r="H9" s="8">
        <v>1</v>
      </c>
      <c r="I9" s="8">
        <v>0.02</v>
      </c>
      <c r="J9" s="8">
        <v>-1</v>
      </c>
      <c r="K9" s="8">
        <v>-1</v>
      </c>
      <c r="L9" s="8">
        <v>28160</v>
      </c>
      <c r="M9" s="8">
        <v>-1</v>
      </c>
      <c r="N9" s="8">
        <v>-1</v>
      </c>
      <c r="O9" s="8">
        <v>1</v>
      </c>
      <c r="P9" s="8">
        <v>2</v>
      </c>
      <c r="Q9" s="8">
        <v>0</v>
      </c>
      <c r="R9" s="8">
        <v>0</v>
      </c>
      <c r="S9" s="8" t="s">
        <v>106</v>
      </c>
      <c r="T9" s="8" t="s">
        <v>121</v>
      </c>
      <c r="U9" s="8" t="s">
        <v>114</v>
      </c>
      <c r="V9" s="8" t="s">
        <v>116</v>
      </c>
      <c r="W9" s="8" t="s">
        <v>122</v>
      </c>
      <c r="X9" s="8" t="s">
        <v>118</v>
      </c>
      <c r="Y9" s="8" t="s">
        <v>123</v>
      </c>
      <c r="Z9" s="8">
        <v>230256</v>
      </c>
      <c r="AA9" s="8">
        <v>2</v>
      </c>
      <c r="AB9" s="8">
        <v>1</v>
      </c>
      <c r="AC9" s="8">
        <v>3</v>
      </c>
      <c r="AD9" s="8">
        <v>4</v>
      </c>
      <c r="AE9" s="8">
        <v>1</v>
      </c>
      <c r="AF9" s="8">
        <v>3</v>
      </c>
      <c r="AG9" s="8">
        <v>4</v>
      </c>
      <c r="AH9" s="8">
        <v>3</v>
      </c>
      <c r="AI9" s="8">
        <v>3</v>
      </c>
      <c r="AJ9" s="8">
        <v>9</v>
      </c>
      <c r="AK9" s="8" t="s">
        <v>120</v>
      </c>
      <c r="AL9" s="8" t="s">
        <v>108</v>
      </c>
      <c r="AM9" s="8">
        <v>0.1</v>
      </c>
      <c r="AN9" s="8">
        <v>4</v>
      </c>
      <c r="AO9" s="8">
        <v>0.04</v>
      </c>
      <c r="AP9" s="8">
        <v>0</v>
      </c>
      <c r="AQ9" s="8">
        <v>0.57064099999999995</v>
      </c>
      <c r="AR9" s="8">
        <v>-0.94465300000000008</v>
      </c>
      <c r="AS9" s="8">
        <v>-0.57064099999999995</v>
      </c>
      <c r="AT9" s="8">
        <v>0.57064099999999995</v>
      </c>
      <c r="AU9" s="8">
        <v>0.54</v>
      </c>
      <c r="AV9" s="8">
        <v>7.2815600000000009E-4</v>
      </c>
      <c r="AW9" s="8">
        <v>5.9225400000000007E-4</v>
      </c>
      <c r="AX9" s="8">
        <v>4.1803999999999999E-3</v>
      </c>
      <c r="AY9" s="8">
        <v>3.1104100000000001E-3</v>
      </c>
      <c r="AZ9" s="8">
        <v>2</v>
      </c>
      <c r="BA9" s="8">
        <v>2</v>
      </c>
      <c r="BB9" s="8">
        <v>2</v>
      </c>
      <c r="BC9" s="8">
        <v>53894</v>
      </c>
      <c r="BD9" s="8">
        <v>53894</v>
      </c>
      <c r="BE9" s="8">
        <v>1165.58</v>
      </c>
      <c r="BF9" s="8">
        <v>129.50899999999999</v>
      </c>
      <c r="BG9" s="8">
        <v>0.31</v>
      </c>
      <c r="BH9" s="8">
        <v>1.26167E-2</v>
      </c>
      <c r="BI9" s="8">
        <v>9.0653899999999996E-3</v>
      </c>
      <c r="BJ9" s="8">
        <v>2</v>
      </c>
      <c r="BK9" s="8">
        <v>2</v>
      </c>
      <c r="BL9" s="8">
        <v>4</v>
      </c>
      <c r="BM9" s="8">
        <v>4</v>
      </c>
      <c r="BN9" s="8">
        <v>78</v>
      </c>
      <c r="BO9" s="8">
        <v>50</v>
      </c>
      <c r="BP9" s="8">
        <v>0.57771499999999998</v>
      </c>
      <c r="BQ9" s="8">
        <v>0.57771499999999998</v>
      </c>
      <c r="BR9" s="8">
        <v>-0.95879999999999999</v>
      </c>
      <c r="BS9" s="8">
        <v>-0.57771499999999998</v>
      </c>
      <c r="BT9" s="8">
        <v>0</v>
      </c>
      <c r="BU9" s="8">
        <v>0</v>
      </c>
      <c r="BV9" s="8">
        <v>1165.58</v>
      </c>
      <c r="BW9" s="8">
        <v>129.50899999999999</v>
      </c>
      <c r="BX9" s="8">
        <v>0.01</v>
      </c>
      <c r="BY9" s="8">
        <v>0.02</v>
      </c>
      <c r="BZ9" s="8">
        <v>4.4798800000000003E-3</v>
      </c>
      <c r="CA9" s="8">
        <v>3.33242E-3</v>
      </c>
      <c r="CB9" t="s">
        <v>85</v>
      </c>
    </row>
    <row r="10" spans="1:80">
      <c r="A10" s="8" t="s">
        <v>103</v>
      </c>
      <c r="B10" s="8" t="s">
        <v>113</v>
      </c>
      <c r="C10" s="8" t="s">
        <v>109</v>
      </c>
      <c r="D10" s="8">
        <v>17.72</v>
      </c>
      <c r="E10" s="8"/>
      <c r="F10" s="8">
        <v>0.35</v>
      </c>
      <c r="G10" s="8">
        <v>56520</v>
      </c>
      <c r="H10" s="8">
        <v>1</v>
      </c>
      <c r="I10" s="8">
        <v>0.02</v>
      </c>
      <c r="J10" s="8">
        <v>-1</v>
      </c>
      <c r="K10" s="8">
        <v>-1</v>
      </c>
      <c r="L10" s="8">
        <v>28160</v>
      </c>
      <c r="M10" s="8">
        <v>-1</v>
      </c>
      <c r="N10" s="8">
        <v>-1</v>
      </c>
      <c r="O10" s="8">
        <v>1</v>
      </c>
      <c r="P10" s="8">
        <v>2</v>
      </c>
      <c r="Q10" s="8">
        <v>0</v>
      </c>
      <c r="R10" s="8">
        <v>0</v>
      </c>
      <c r="S10" s="8" t="s">
        <v>106</v>
      </c>
      <c r="T10" s="8" t="s">
        <v>121</v>
      </c>
      <c r="U10" s="8" t="s">
        <v>114</v>
      </c>
      <c r="V10" s="8" t="s">
        <v>116</v>
      </c>
      <c r="W10" s="8" t="s">
        <v>122</v>
      </c>
      <c r="X10" s="8" t="s">
        <v>118</v>
      </c>
      <c r="Y10" s="8" t="s">
        <v>123</v>
      </c>
      <c r="Z10" s="8">
        <v>230536</v>
      </c>
      <c r="AA10" s="8">
        <v>2</v>
      </c>
      <c r="AB10" s="8">
        <v>1</v>
      </c>
      <c r="AC10" s="8">
        <v>3</v>
      </c>
      <c r="AD10" s="8">
        <v>4</v>
      </c>
      <c r="AE10" s="8">
        <v>1</v>
      </c>
      <c r="AF10" s="8">
        <v>3</v>
      </c>
      <c r="AG10" s="8">
        <v>4</v>
      </c>
      <c r="AH10" s="8">
        <v>3</v>
      </c>
      <c r="AI10" s="8">
        <v>3</v>
      </c>
      <c r="AJ10" s="8">
        <v>9</v>
      </c>
      <c r="AK10" s="8" t="s">
        <v>120</v>
      </c>
      <c r="AL10" s="8" t="s">
        <v>108</v>
      </c>
      <c r="AM10" s="8">
        <v>0.11</v>
      </c>
      <c r="AN10" s="8">
        <v>4</v>
      </c>
      <c r="AO10" s="8">
        <v>0.02</v>
      </c>
      <c r="AP10" s="8">
        <v>0</v>
      </c>
      <c r="AQ10" s="8">
        <v>0.57064099999999995</v>
      </c>
      <c r="AR10" s="8">
        <v>-0.94465300000000008</v>
      </c>
      <c r="AS10" s="8">
        <v>-0.57064099999999995</v>
      </c>
      <c r="AT10" s="8">
        <v>0.57064099999999995</v>
      </c>
      <c r="AU10" s="8">
        <v>0.43</v>
      </c>
      <c r="AV10" s="8">
        <v>4.8681000000000001E-4</v>
      </c>
      <c r="AW10" s="8">
        <v>4.0273099999999998E-4</v>
      </c>
      <c r="AX10" s="8">
        <v>2.4477399999999999E-3</v>
      </c>
      <c r="AY10" s="8">
        <v>1.8139499999999999E-3</v>
      </c>
      <c r="AZ10" s="8">
        <v>2</v>
      </c>
      <c r="BA10" s="8">
        <v>2</v>
      </c>
      <c r="BB10" s="8">
        <v>2</v>
      </c>
      <c r="BC10" s="8">
        <v>53894</v>
      </c>
      <c r="BD10" s="8">
        <v>53894</v>
      </c>
      <c r="BE10" s="8">
        <v>1165.58</v>
      </c>
      <c r="BF10" s="8">
        <v>129.50899999999999</v>
      </c>
      <c r="BG10" s="8">
        <v>0.19</v>
      </c>
      <c r="BH10" s="8">
        <v>8.5350700000000005E-3</v>
      </c>
      <c r="BI10" s="8">
        <v>6.0827399999999997E-3</v>
      </c>
      <c r="BJ10" s="8">
        <v>2</v>
      </c>
      <c r="BK10" s="8">
        <v>2</v>
      </c>
      <c r="BL10" s="8">
        <v>4</v>
      </c>
      <c r="BM10" s="8">
        <v>4</v>
      </c>
      <c r="BN10" s="8">
        <v>78</v>
      </c>
      <c r="BO10" s="8">
        <v>50</v>
      </c>
      <c r="BP10" s="8">
        <v>0.57771499999999998</v>
      </c>
      <c r="BQ10" s="8">
        <v>0.57771499999999998</v>
      </c>
      <c r="BR10" s="8">
        <v>-0.95879999999999999</v>
      </c>
      <c r="BS10" s="8">
        <v>-0.57771499999999998</v>
      </c>
      <c r="BT10" s="8">
        <v>0</v>
      </c>
      <c r="BU10" s="8">
        <v>0</v>
      </c>
      <c r="BV10" s="8">
        <v>1165.58</v>
      </c>
      <c r="BW10" s="8">
        <v>129.50899999999999</v>
      </c>
      <c r="BX10" s="8">
        <v>0.01</v>
      </c>
      <c r="BY10" s="8">
        <v>0.02</v>
      </c>
      <c r="BZ10" s="8">
        <v>4.47745E-3</v>
      </c>
      <c r="CA10" s="8">
        <v>3.2901300000000001E-3</v>
      </c>
      <c r="CB10" t="s">
        <v>82</v>
      </c>
    </row>
    <row r="12" spans="1:80" s="2" customFormat="1">
      <c r="A12" s="2" t="s">
        <v>91</v>
      </c>
    </row>
    <row r="13" spans="1:80">
      <c r="A13" t="s">
        <v>0</v>
      </c>
      <c r="B13" t="s">
        <v>93</v>
      </c>
      <c r="C13" t="s">
        <v>94</v>
      </c>
      <c r="D13" t="s">
        <v>95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  <c r="O13" t="s">
        <v>14</v>
      </c>
      <c r="P13" t="s">
        <v>15</v>
      </c>
      <c r="Q13" t="s">
        <v>16</v>
      </c>
      <c r="R13" t="s">
        <v>17</v>
      </c>
      <c r="S13" t="s">
        <v>18</v>
      </c>
      <c r="T13" t="s">
        <v>19</v>
      </c>
      <c r="U13" t="s">
        <v>96</v>
      </c>
      <c r="V13" t="s">
        <v>97</v>
      </c>
      <c r="W13" t="s">
        <v>22</v>
      </c>
      <c r="X13" t="s">
        <v>23</v>
      </c>
      <c r="Y13" t="s">
        <v>24</v>
      </c>
      <c r="Z13" t="s">
        <v>25</v>
      </c>
      <c r="AA13" t="s">
        <v>26</v>
      </c>
      <c r="AB13" t="s">
        <v>27</v>
      </c>
      <c r="AC13" t="s">
        <v>28</v>
      </c>
      <c r="AD13" t="s">
        <v>29</v>
      </c>
      <c r="AE13" t="s">
        <v>30</v>
      </c>
      <c r="AF13" t="s">
        <v>31</v>
      </c>
      <c r="AG13" t="s">
        <v>32</v>
      </c>
      <c r="AH13" t="s">
        <v>33</v>
      </c>
      <c r="AI13" t="s">
        <v>34</v>
      </c>
      <c r="AJ13" t="s">
        <v>35</v>
      </c>
      <c r="AK13" t="s">
        <v>36</v>
      </c>
      <c r="AL13" t="s">
        <v>37</v>
      </c>
      <c r="AM13" t="s">
        <v>38</v>
      </c>
      <c r="AN13" t="s">
        <v>39</v>
      </c>
      <c r="AO13" t="s">
        <v>40</v>
      </c>
      <c r="AP13" t="s">
        <v>41</v>
      </c>
      <c r="AQ13" t="s">
        <v>42</v>
      </c>
      <c r="AR13" t="s">
        <v>43</v>
      </c>
      <c r="AS13" t="s">
        <v>44</v>
      </c>
      <c r="AT13" t="s">
        <v>45</v>
      </c>
      <c r="AU13" t="s">
        <v>46</v>
      </c>
      <c r="AV13" t="s">
        <v>47</v>
      </c>
      <c r="AW13" t="s">
        <v>48</v>
      </c>
      <c r="AX13" t="s">
        <v>49</v>
      </c>
      <c r="AY13" t="s">
        <v>50</v>
      </c>
      <c r="AZ13" t="s">
        <v>51</v>
      </c>
      <c r="BA13" t="s">
        <v>52</v>
      </c>
      <c r="BB13" t="s">
        <v>53</v>
      </c>
      <c r="BC13" t="s">
        <v>54</v>
      </c>
      <c r="BD13" t="s">
        <v>55</v>
      </c>
      <c r="BE13" t="s">
        <v>56</v>
      </c>
      <c r="BF13" t="s">
        <v>57</v>
      </c>
      <c r="BG13" t="s">
        <v>58</v>
      </c>
      <c r="BH13" t="s">
        <v>59</v>
      </c>
      <c r="BI13" t="s">
        <v>60</v>
      </c>
      <c r="BJ13" t="s">
        <v>61</v>
      </c>
      <c r="BK13" t="s">
        <v>62</v>
      </c>
      <c r="BL13" t="s">
        <v>63</v>
      </c>
      <c r="BM13" t="s">
        <v>64</v>
      </c>
      <c r="BN13" t="s">
        <v>65</v>
      </c>
      <c r="BO13" t="s">
        <v>66</v>
      </c>
      <c r="BP13" t="s">
        <v>67</v>
      </c>
      <c r="BQ13" t="s">
        <v>68</v>
      </c>
      <c r="BR13" t="s">
        <v>69</v>
      </c>
      <c r="BS13" t="s">
        <v>70</v>
      </c>
      <c r="BT13" t="s">
        <v>71</v>
      </c>
      <c r="BU13" t="s">
        <v>98</v>
      </c>
      <c r="BV13" t="s">
        <v>99</v>
      </c>
      <c r="BW13" t="s">
        <v>74</v>
      </c>
      <c r="BX13" t="s">
        <v>75</v>
      </c>
      <c r="BY13" t="s">
        <v>76</v>
      </c>
      <c r="BZ13" t="s">
        <v>77</v>
      </c>
      <c r="CA13" t="s">
        <v>78</v>
      </c>
      <c r="CB13" t="s">
        <v>79</v>
      </c>
    </row>
    <row r="14" spans="1:80">
      <c r="A14" s="7" t="s">
        <v>103</v>
      </c>
      <c r="B14" s="7" t="s">
        <v>104</v>
      </c>
      <c r="C14" s="7" t="s">
        <v>105</v>
      </c>
      <c r="D14" s="7">
        <v>214.27</v>
      </c>
      <c r="E14" s="7"/>
      <c r="F14" s="7">
        <v>0.57999999999999996</v>
      </c>
      <c r="G14" s="7">
        <v>88304</v>
      </c>
      <c r="H14" s="7">
        <v>3</v>
      </c>
      <c r="I14" s="7">
        <v>1.51</v>
      </c>
      <c r="J14" s="7">
        <v>-1</v>
      </c>
      <c r="K14" s="7">
        <v>-1</v>
      </c>
      <c r="L14" s="7">
        <v>31928</v>
      </c>
      <c r="M14" s="7">
        <v>-1</v>
      </c>
      <c r="N14" s="7">
        <v>-1</v>
      </c>
      <c r="O14" s="7">
        <v>70</v>
      </c>
      <c r="P14" s="7">
        <v>99</v>
      </c>
      <c r="Q14" s="7">
        <v>1</v>
      </c>
      <c r="R14" s="7">
        <v>0</v>
      </c>
      <c r="S14" s="7" t="s">
        <v>106</v>
      </c>
      <c r="T14" s="7" t="s">
        <v>115</v>
      </c>
      <c r="U14" s="7" t="s">
        <v>114</v>
      </c>
      <c r="V14" s="7" t="s">
        <v>116</v>
      </c>
      <c r="W14" s="7" t="s">
        <v>117</v>
      </c>
      <c r="X14" s="7" t="s">
        <v>118</v>
      </c>
      <c r="Y14" s="7" t="s">
        <v>119</v>
      </c>
      <c r="Z14" s="7">
        <v>474704</v>
      </c>
      <c r="AA14" s="7">
        <v>99</v>
      </c>
      <c r="AB14" s="7">
        <v>130</v>
      </c>
      <c r="AC14" s="7">
        <v>363</v>
      </c>
      <c r="AD14" s="7">
        <v>493</v>
      </c>
      <c r="AE14" s="7">
        <v>1</v>
      </c>
      <c r="AF14" s="7">
        <v>255</v>
      </c>
      <c r="AG14" s="7">
        <v>300</v>
      </c>
      <c r="AH14" s="7">
        <v>12</v>
      </c>
      <c r="AI14" s="7">
        <v>12</v>
      </c>
      <c r="AJ14" s="7">
        <v>144</v>
      </c>
      <c r="AK14" s="7" t="s">
        <v>107</v>
      </c>
      <c r="AL14" s="7" t="s">
        <v>108</v>
      </c>
      <c r="AM14" s="7">
        <v>4.54</v>
      </c>
      <c r="AN14" s="7">
        <v>648</v>
      </c>
      <c r="AO14" s="7">
        <v>54.38</v>
      </c>
      <c r="AP14" s="7">
        <v>0.39</v>
      </c>
      <c r="AQ14" s="7">
        <v>1.8922600000000001</v>
      </c>
      <c r="AR14" s="7">
        <v>-202.82900000000001</v>
      </c>
      <c r="AS14" s="7">
        <v>-1.8922600000000001</v>
      </c>
      <c r="AT14" s="7">
        <v>1.8922600000000001</v>
      </c>
      <c r="AU14" s="7">
        <v>16.79</v>
      </c>
      <c r="AV14" s="7">
        <v>2.9333100000000001E-2</v>
      </c>
      <c r="AW14" s="7">
        <v>2.2898499999999999E-2</v>
      </c>
      <c r="AX14" s="7">
        <v>5.1767500000000002</v>
      </c>
      <c r="AY14" s="7">
        <v>4.0226699999999997</v>
      </c>
      <c r="AZ14" s="7">
        <v>44</v>
      </c>
      <c r="BA14" s="7">
        <v>1214</v>
      </c>
      <c r="BB14" s="7">
        <v>21</v>
      </c>
      <c r="BC14" s="7">
        <v>5660580</v>
      </c>
      <c r="BD14" s="7">
        <v>4320580</v>
      </c>
      <c r="BE14" s="7">
        <v>345583</v>
      </c>
      <c r="BF14" s="7">
        <v>2399.88</v>
      </c>
      <c r="BG14" s="7">
        <v>83.1</v>
      </c>
      <c r="BH14" s="7">
        <v>16.119199999999999</v>
      </c>
      <c r="BI14" s="7">
        <v>13.1736</v>
      </c>
      <c r="BJ14" s="7">
        <v>1164</v>
      </c>
      <c r="BK14" s="7">
        <v>15</v>
      </c>
      <c r="BL14" s="7">
        <v>800</v>
      </c>
      <c r="BM14" s="7">
        <v>1146</v>
      </c>
      <c r="BN14" s="7">
        <v>125445</v>
      </c>
      <c r="BO14" s="7">
        <v>42244</v>
      </c>
      <c r="BP14" s="7">
        <v>2.2358899999999999</v>
      </c>
      <c r="BQ14" s="7">
        <v>2.2358899999999999</v>
      </c>
      <c r="BR14" s="7">
        <v>-222.928</v>
      </c>
      <c r="BS14" s="7">
        <v>-2.2358899999999999</v>
      </c>
      <c r="BT14" s="7">
        <v>0</v>
      </c>
      <c r="BU14" s="7">
        <v>0</v>
      </c>
      <c r="BV14" s="7">
        <v>450074</v>
      </c>
      <c r="BW14" s="7">
        <v>3125.51</v>
      </c>
      <c r="BX14" s="7">
        <v>4.96</v>
      </c>
      <c r="BY14" s="7">
        <v>3.49</v>
      </c>
      <c r="BZ14" s="7">
        <v>1.1516</v>
      </c>
      <c r="CA14" s="7">
        <v>0.99516100000000007</v>
      </c>
      <c r="CB14" t="s">
        <v>82</v>
      </c>
    </row>
    <row r="15" spans="1:80">
      <c r="A15" s="7" t="s">
        <v>103</v>
      </c>
      <c r="B15" s="7" t="s">
        <v>104</v>
      </c>
      <c r="C15" s="7" t="s">
        <v>109</v>
      </c>
      <c r="D15" s="7">
        <v>220.38</v>
      </c>
      <c r="E15" s="7"/>
      <c r="F15" s="7">
        <v>0.47</v>
      </c>
      <c r="G15" s="7">
        <v>88352</v>
      </c>
      <c r="H15" s="7">
        <v>3</v>
      </c>
      <c r="I15" s="7">
        <v>1.42</v>
      </c>
      <c r="J15" s="7">
        <v>-1</v>
      </c>
      <c r="K15" s="7">
        <v>-1</v>
      </c>
      <c r="L15" s="7">
        <v>31928</v>
      </c>
      <c r="M15" s="7">
        <v>-1</v>
      </c>
      <c r="N15" s="7">
        <v>-1</v>
      </c>
      <c r="O15" s="7">
        <v>70</v>
      </c>
      <c r="P15" s="7">
        <v>99</v>
      </c>
      <c r="Q15" s="7">
        <v>1</v>
      </c>
      <c r="R15" s="7">
        <v>0</v>
      </c>
      <c r="S15" s="7" t="s">
        <v>106</v>
      </c>
      <c r="T15" s="7" t="s">
        <v>115</v>
      </c>
      <c r="U15" s="7" t="s">
        <v>114</v>
      </c>
      <c r="V15" s="7" t="s">
        <v>116</v>
      </c>
      <c r="W15" s="7" t="s">
        <v>117</v>
      </c>
      <c r="X15" s="7" t="s">
        <v>118</v>
      </c>
      <c r="Y15" s="7" t="s">
        <v>119</v>
      </c>
      <c r="Z15" s="7">
        <v>483928</v>
      </c>
      <c r="AA15" s="7">
        <v>99</v>
      </c>
      <c r="AB15" s="7">
        <v>130</v>
      </c>
      <c r="AC15" s="7">
        <v>363</v>
      </c>
      <c r="AD15" s="7">
        <v>493</v>
      </c>
      <c r="AE15" s="7">
        <v>1</v>
      </c>
      <c r="AF15" s="7">
        <v>255</v>
      </c>
      <c r="AG15" s="7">
        <v>300</v>
      </c>
      <c r="AH15" s="7">
        <v>12</v>
      </c>
      <c r="AI15" s="7">
        <v>12</v>
      </c>
      <c r="AJ15" s="7">
        <v>144</v>
      </c>
      <c r="AK15" s="7" t="s">
        <v>107</v>
      </c>
      <c r="AL15" s="7" t="s">
        <v>108</v>
      </c>
      <c r="AM15" s="7">
        <v>4.3899999999999997</v>
      </c>
      <c r="AN15" s="7">
        <v>648</v>
      </c>
      <c r="AO15" s="7">
        <v>56.05</v>
      </c>
      <c r="AP15" s="7">
        <v>0.43</v>
      </c>
      <c r="AQ15" s="7">
        <v>1.8922600000000001</v>
      </c>
      <c r="AR15" s="7">
        <v>-202.82900000000001</v>
      </c>
      <c r="AS15" s="7">
        <v>-1.8922600000000001</v>
      </c>
      <c r="AT15" s="7">
        <v>1.8922600000000001</v>
      </c>
      <c r="AU15" s="7">
        <v>17.170000000000002</v>
      </c>
      <c r="AV15" s="7">
        <v>3.4791999999999997E-2</v>
      </c>
      <c r="AW15" s="7">
        <v>2.7026999999999999E-2</v>
      </c>
      <c r="AX15" s="7">
        <v>5.2968900000000003</v>
      </c>
      <c r="AY15" s="7">
        <v>4.1070699999999993</v>
      </c>
      <c r="AZ15" s="7">
        <v>44</v>
      </c>
      <c r="BA15" s="7">
        <v>1214</v>
      </c>
      <c r="BB15" s="7">
        <v>21</v>
      </c>
      <c r="BC15" s="7">
        <v>5660580</v>
      </c>
      <c r="BD15" s="7">
        <v>4320580</v>
      </c>
      <c r="BE15" s="7">
        <v>345583</v>
      </c>
      <c r="BF15" s="7">
        <v>2399.88</v>
      </c>
      <c r="BG15" s="7">
        <v>86.5</v>
      </c>
      <c r="BH15" s="7">
        <v>16.221800000000002</v>
      </c>
      <c r="BI15" s="7">
        <v>13.233599999999999</v>
      </c>
      <c r="BJ15" s="7">
        <v>1164</v>
      </c>
      <c r="BK15" s="7">
        <v>15</v>
      </c>
      <c r="BL15" s="7">
        <v>800</v>
      </c>
      <c r="BM15" s="7">
        <v>1146</v>
      </c>
      <c r="BN15" s="7">
        <v>125445</v>
      </c>
      <c r="BO15" s="7">
        <v>42244</v>
      </c>
      <c r="BP15" s="7">
        <v>2.2358899999999999</v>
      </c>
      <c r="BQ15" s="7">
        <v>2.2358899999999999</v>
      </c>
      <c r="BR15" s="7">
        <v>-222.928</v>
      </c>
      <c r="BS15" s="7">
        <v>-2.2358899999999999</v>
      </c>
      <c r="BT15" s="7">
        <v>0</v>
      </c>
      <c r="BU15" s="7">
        <v>0</v>
      </c>
      <c r="BV15" s="7">
        <v>450073</v>
      </c>
      <c r="BW15" s="7">
        <v>3125.51</v>
      </c>
      <c r="BX15" s="7">
        <v>4.87</v>
      </c>
      <c r="BY15" s="7">
        <v>3.8</v>
      </c>
      <c r="BZ15" s="7">
        <v>1.23444</v>
      </c>
      <c r="CA15" s="7">
        <v>1.0681099999999999</v>
      </c>
      <c r="CB15" t="s">
        <v>82</v>
      </c>
    </row>
    <row r="16" spans="1:80">
      <c r="A16" s="7" t="s">
        <v>103</v>
      </c>
      <c r="B16" s="7" t="s">
        <v>110</v>
      </c>
      <c r="C16" s="7" t="s">
        <v>105</v>
      </c>
      <c r="D16" s="7">
        <v>536.86</v>
      </c>
      <c r="E16" s="7"/>
      <c r="F16" s="7">
        <v>0.49</v>
      </c>
      <c r="G16" s="7">
        <v>74812</v>
      </c>
      <c r="H16" s="7">
        <v>15</v>
      </c>
      <c r="I16" s="7">
        <v>1.82</v>
      </c>
      <c r="J16" s="7">
        <v>-1</v>
      </c>
      <c r="K16" s="7">
        <v>-1</v>
      </c>
      <c r="L16" s="7">
        <v>33008</v>
      </c>
      <c r="M16" s="7">
        <v>-1</v>
      </c>
      <c r="N16" s="7">
        <v>-1</v>
      </c>
      <c r="O16" s="7">
        <v>52</v>
      </c>
      <c r="P16" s="7">
        <v>162</v>
      </c>
      <c r="Q16" s="7">
        <v>0</v>
      </c>
      <c r="R16" s="7">
        <v>5</v>
      </c>
      <c r="S16" s="7" t="s">
        <v>106</v>
      </c>
      <c r="T16" s="7" t="s">
        <v>115</v>
      </c>
      <c r="U16" s="7" t="s">
        <v>114</v>
      </c>
      <c r="V16" s="7" t="s">
        <v>116</v>
      </c>
      <c r="W16" s="7" t="s">
        <v>117</v>
      </c>
      <c r="X16" s="7" t="s">
        <v>118</v>
      </c>
      <c r="Y16" s="7" t="s">
        <v>119</v>
      </c>
      <c r="Z16" s="7">
        <v>625488</v>
      </c>
      <c r="AA16" s="7">
        <v>162</v>
      </c>
      <c r="AB16" s="7">
        <v>96</v>
      </c>
      <c r="AC16" s="7">
        <v>999</v>
      </c>
      <c r="AD16" s="7">
        <v>932</v>
      </c>
      <c r="AE16" s="7">
        <v>1</v>
      </c>
      <c r="AF16" s="7">
        <v>707</v>
      </c>
      <c r="AG16" s="7">
        <v>315</v>
      </c>
      <c r="AH16" s="7">
        <v>16</v>
      </c>
      <c r="AI16" s="7">
        <v>16</v>
      </c>
      <c r="AJ16" s="7">
        <v>256</v>
      </c>
      <c r="AK16" s="7" t="s">
        <v>111</v>
      </c>
      <c r="AL16" s="7" t="s">
        <v>108</v>
      </c>
      <c r="AM16" s="7">
        <v>16.79</v>
      </c>
      <c r="AN16" s="7">
        <v>5549</v>
      </c>
      <c r="AO16" s="7">
        <v>91.22</v>
      </c>
      <c r="AP16" s="7">
        <v>1.08</v>
      </c>
      <c r="AQ16" s="7">
        <v>19.543800000000001</v>
      </c>
      <c r="AR16" s="7">
        <v>-1787.67</v>
      </c>
      <c r="AS16" s="7">
        <v>-19.543800000000001</v>
      </c>
      <c r="AT16" s="7">
        <v>19.543800000000001</v>
      </c>
      <c r="AU16" s="7">
        <v>35.270000000000003</v>
      </c>
      <c r="AV16" s="7">
        <v>0.15201799999999999</v>
      </c>
      <c r="AW16" s="7">
        <v>0.132214</v>
      </c>
      <c r="AX16" s="7">
        <v>21.596499999999999</v>
      </c>
      <c r="AY16" s="7">
        <v>18.726900000000001</v>
      </c>
      <c r="AZ16" s="7">
        <v>44</v>
      </c>
      <c r="BA16" s="7">
        <v>11416</v>
      </c>
      <c r="BB16" s="7">
        <v>44</v>
      </c>
      <c r="BC16" s="7">
        <v>12113200</v>
      </c>
      <c r="BD16" s="7">
        <v>4782490</v>
      </c>
      <c r="BE16" s="7">
        <v>665287</v>
      </c>
      <c r="BF16" s="7">
        <v>2598.7800000000002</v>
      </c>
      <c r="BG16" s="7">
        <v>255.84</v>
      </c>
      <c r="BH16" s="7">
        <v>71.603099999999998</v>
      </c>
      <c r="BI16" s="7">
        <v>63.8872</v>
      </c>
      <c r="BJ16" s="7">
        <v>9633</v>
      </c>
      <c r="BK16" s="7">
        <v>30</v>
      </c>
      <c r="BL16" s="7">
        <v>4170</v>
      </c>
      <c r="BM16" s="7">
        <v>8738</v>
      </c>
      <c r="BN16" s="7">
        <v>2204177</v>
      </c>
      <c r="BO16" s="7">
        <v>514456</v>
      </c>
      <c r="BP16" s="7">
        <v>21.672799999999999</v>
      </c>
      <c r="BQ16" s="7">
        <v>21.672799999999999</v>
      </c>
      <c r="BR16" s="7">
        <v>-2045.59</v>
      </c>
      <c r="BS16" s="7">
        <v>-21.672799999999999</v>
      </c>
      <c r="BT16" s="7">
        <v>0</v>
      </c>
      <c r="BU16" s="7">
        <v>0</v>
      </c>
      <c r="BV16" s="7">
        <v>864808</v>
      </c>
      <c r="BW16" s="7">
        <v>3378.16</v>
      </c>
      <c r="BX16" s="7">
        <v>10.15</v>
      </c>
      <c r="BY16" s="7">
        <v>38.07</v>
      </c>
      <c r="BZ16" s="7">
        <v>11.8955</v>
      </c>
      <c r="CA16" s="7">
        <v>10.8414</v>
      </c>
      <c r="CB16" t="s">
        <v>82</v>
      </c>
    </row>
    <row r="17" spans="1:80">
      <c r="A17" s="7" t="s">
        <v>103</v>
      </c>
      <c r="B17" s="7" t="s">
        <v>110</v>
      </c>
      <c r="C17" s="7" t="s">
        <v>109</v>
      </c>
      <c r="D17" s="7">
        <v>541.19000000000005</v>
      </c>
      <c r="E17" s="7"/>
      <c r="F17" s="7">
        <v>0.48</v>
      </c>
      <c r="G17" s="7">
        <v>74796</v>
      </c>
      <c r="H17" s="7">
        <v>15</v>
      </c>
      <c r="I17" s="7">
        <v>1.7</v>
      </c>
      <c r="J17" s="7">
        <v>-1</v>
      </c>
      <c r="K17" s="7">
        <v>-1</v>
      </c>
      <c r="L17" s="7">
        <v>33004</v>
      </c>
      <c r="M17" s="7">
        <v>-1</v>
      </c>
      <c r="N17" s="7">
        <v>-1</v>
      </c>
      <c r="O17" s="7">
        <v>52</v>
      </c>
      <c r="P17" s="7">
        <v>162</v>
      </c>
      <c r="Q17" s="7">
        <v>0</v>
      </c>
      <c r="R17" s="7">
        <v>5</v>
      </c>
      <c r="S17" s="7" t="s">
        <v>106</v>
      </c>
      <c r="T17" s="7" t="s">
        <v>115</v>
      </c>
      <c r="U17" s="7" t="s">
        <v>114</v>
      </c>
      <c r="V17" s="7" t="s">
        <v>116</v>
      </c>
      <c r="W17" s="7" t="s">
        <v>117</v>
      </c>
      <c r="X17" s="7" t="s">
        <v>118</v>
      </c>
      <c r="Y17" s="7" t="s">
        <v>119</v>
      </c>
      <c r="Z17" s="7">
        <v>621928</v>
      </c>
      <c r="AA17" s="7">
        <v>162</v>
      </c>
      <c r="AB17" s="7">
        <v>96</v>
      </c>
      <c r="AC17" s="7">
        <v>999</v>
      </c>
      <c r="AD17" s="7">
        <v>932</v>
      </c>
      <c r="AE17" s="7">
        <v>1</v>
      </c>
      <c r="AF17" s="7">
        <v>707</v>
      </c>
      <c r="AG17" s="7">
        <v>315</v>
      </c>
      <c r="AH17" s="7">
        <v>16</v>
      </c>
      <c r="AI17" s="7">
        <v>16</v>
      </c>
      <c r="AJ17" s="7">
        <v>256</v>
      </c>
      <c r="AK17" s="7" t="s">
        <v>111</v>
      </c>
      <c r="AL17" s="7" t="s">
        <v>108</v>
      </c>
      <c r="AM17" s="7">
        <v>18.22</v>
      </c>
      <c r="AN17" s="7">
        <v>5549</v>
      </c>
      <c r="AO17" s="7">
        <v>90.86</v>
      </c>
      <c r="AP17" s="7">
        <v>1.1299999999999999</v>
      </c>
      <c r="AQ17" s="7">
        <v>19.543800000000001</v>
      </c>
      <c r="AR17" s="7">
        <v>-1787.67</v>
      </c>
      <c r="AS17" s="7">
        <v>-19.543800000000001</v>
      </c>
      <c r="AT17" s="7">
        <v>19.543800000000001</v>
      </c>
      <c r="AU17" s="7">
        <v>36.299999999999997</v>
      </c>
      <c r="AV17" s="7">
        <v>0.188855</v>
      </c>
      <c r="AW17" s="7">
        <v>0.164661</v>
      </c>
      <c r="AX17" s="7">
        <v>21.9618</v>
      </c>
      <c r="AY17" s="7">
        <v>19.111599999999999</v>
      </c>
      <c r="AZ17" s="7">
        <v>44</v>
      </c>
      <c r="BA17" s="7">
        <v>11416</v>
      </c>
      <c r="BB17" s="7">
        <v>44</v>
      </c>
      <c r="BC17" s="7">
        <v>12113200</v>
      </c>
      <c r="BD17" s="7">
        <v>4782490</v>
      </c>
      <c r="BE17" s="7">
        <v>665287</v>
      </c>
      <c r="BF17" s="7">
        <v>2598.7800000000002</v>
      </c>
      <c r="BG17" s="7">
        <v>257.58999999999997</v>
      </c>
      <c r="BH17" s="7">
        <v>71.356000000000009</v>
      </c>
      <c r="BI17" s="7">
        <v>63.667099999999998</v>
      </c>
      <c r="BJ17" s="7">
        <v>9633</v>
      </c>
      <c r="BK17" s="7">
        <v>30</v>
      </c>
      <c r="BL17" s="7">
        <v>4170</v>
      </c>
      <c r="BM17" s="7">
        <v>8738</v>
      </c>
      <c r="BN17" s="7">
        <v>2204177</v>
      </c>
      <c r="BO17" s="7">
        <v>514456</v>
      </c>
      <c r="BP17" s="7">
        <v>21.672799999999999</v>
      </c>
      <c r="BQ17" s="7">
        <v>21.672799999999999</v>
      </c>
      <c r="BR17" s="7">
        <v>-2045.59</v>
      </c>
      <c r="BS17" s="7">
        <v>-21.672799999999999</v>
      </c>
      <c r="BT17" s="7">
        <v>0</v>
      </c>
      <c r="BU17" s="7">
        <v>0</v>
      </c>
      <c r="BV17" s="7">
        <v>864809</v>
      </c>
      <c r="BW17" s="7">
        <v>3378.16</v>
      </c>
      <c r="BX17" s="7">
        <v>9.32</v>
      </c>
      <c r="BY17" s="7">
        <v>38.15</v>
      </c>
      <c r="BZ17" s="7">
        <v>11.5434</v>
      </c>
      <c r="CA17" s="7">
        <v>10.484500000000001</v>
      </c>
      <c r="CB17" t="s">
        <v>81</v>
      </c>
    </row>
    <row r="18" spans="1:80">
      <c r="A18" s="7" t="s">
        <v>103</v>
      </c>
      <c r="B18" s="7" t="s">
        <v>112</v>
      </c>
      <c r="C18" s="7" t="s">
        <v>105</v>
      </c>
      <c r="D18" s="7">
        <v>13.6</v>
      </c>
      <c r="E18" s="7"/>
      <c r="F18" s="7">
        <v>0.24</v>
      </c>
      <c r="G18" s="7">
        <v>53300</v>
      </c>
      <c r="H18" s="7">
        <v>1</v>
      </c>
      <c r="I18" s="7">
        <v>0.02</v>
      </c>
      <c r="J18" s="7">
        <v>-1</v>
      </c>
      <c r="K18" s="7">
        <v>-1</v>
      </c>
      <c r="L18" s="7">
        <v>28052</v>
      </c>
      <c r="M18" s="7">
        <v>-1</v>
      </c>
      <c r="N18" s="7">
        <v>-1</v>
      </c>
      <c r="O18" s="7">
        <v>0</v>
      </c>
      <c r="P18" s="7">
        <v>1</v>
      </c>
      <c r="Q18" s="7">
        <v>0</v>
      </c>
      <c r="R18" s="7">
        <v>0</v>
      </c>
      <c r="S18" s="7" t="s">
        <v>106</v>
      </c>
      <c r="T18" s="7" t="s">
        <v>115</v>
      </c>
      <c r="U18" s="7" t="s">
        <v>114</v>
      </c>
      <c r="V18" s="7" t="s">
        <v>116</v>
      </c>
      <c r="W18" s="7" t="s">
        <v>117</v>
      </c>
      <c r="X18" s="7" t="s">
        <v>118</v>
      </c>
      <c r="Y18" s="7" t="s">
        <v>119</v>
      </c>
      <c r="Z18" s="7">
        <v>219772</v>
      </c>
      <c r="AA18" s="7">
        <v>1</v>
      </c>
      <c r="AB18" s="7">
        <v>1</v>
      </c>
      <c r="AC18" s="7">
        <v>1</v>
      </c>
      <c r="AD18" s="7">
        <v>2</v>
      </c>
      <c r="AE18" s="7">
        <v>0</v>
      </c>
      <c r="AF18" s="7">
        <v>1</v>
      </c>
      <c r="AG18" s="7">
        <v>2</v>
      </c>
      <c r="AH18" s="7">
        <v>3</v>
      </c>
      <c r="AI18" s="7">
        <v>3</v>
      </c>
      <c r="AJ18" s="7">
        <v>9</v>
      </c>
      <c r="AK18" s="7" t="s">
        <v>120</v>
      </c>
      <c r="AL18" s="7" t="s">
        <v>108</v>
      </c>
      <c r="AM18" s="7">
        <v>0.04</v>
      </c>
      <c r="AN18" s="7">
        <v>2</v>
      </c>
      <c r="AO18" s="7">
        <v>0.02</v>
      </c>
      <c r="AP18" s="7">
        <v>0</v>
      </c>
      <c r="AQ18" s="7">
        <v>0.205011</v>
      </c>
      <c r="AR18" s="7">
        <v>-0.205011</v>
      </c>
      <c r="AS18" s="7">
        <v>-0.205011</v>
      </c>
      <c r="AT18" s="7"/>
      <c r="AU18" s="7">
        <v>0.4</v>
      </c>
      <c r="AV18" s="7">
        <v>2.8898999999999998E-4</v>
      </c>
      <c r="AW18" s="7">
        <v>2.37896E-4</v>
      </c>
      <c r="AX18" s="7">
        <v>1.72035E-3</v>
      </c>
      <c r="AY18" s="7">
        <v>1.1922899999999999E-3</v>
      </c>
      <c r="AZ18" s="7">
        <v>2</v>
      </c>
      <c r="BA18" s="7">
        <v>1</v>
      </c>
      <c r="BB18" s="7">
        <v>1</v>
      </c>
      <c r="BC18" s="7">
        <v>53894</v>
      </c>
      <c r="BD18" s="7">
        <v>0</v>
      </c>
      <c r="BE18" s="7">
        <v>1165.58</v>
      </c>
      <c r="BF18" s="7">
        <v>129.50899999999999</v>
      </c>
      <c r="BG18" s="7">
        <v>0.2</v>
      </c>
      <c r="BH18" s="7">
        <v>5.7390999999999996E-3</v>
      </c>
      <c r="BI18" s="7">
        <v>4.0128200000000003E-3</v>
      </c>
      <c r="BJ18" s="7">
        <v>1</v>
      </c>
      <c r="BK18" s="7">
        <v>1</v>
      </c>
      <c r="BL18" s="7">
        <v>1</v>
      </c>
      <c r="BM18" s="7">
        <v>1</v>
      </c>
      <c r="BN18" s="7">
        <v>17</v>
      </c>
      <c r="BO18" s="7">
        <v>10</v>
      </c>
      <c r="BP18" s="7">
        <v>0.212085</v>
      </c>
      <c r="BQ18" s="7"/>
      <c r="BR18" s="7">
        <v>-0.212085</v>
      </c>
      <c r="BS18" s="7">
        <v>-0.212085</v>
      </c>
      <c r="BT18" s="7">
        <v>0</v>
      </c>
      <c r="BU18" s="7">
        <v>0</v>
      </c>
      <c r="BV18" s="7">
        <v>1165.58</v>
      </c>
      <c r="BW18" s="7">
        <v>129.50899999999999</v>
      </c>
      <c r="BX18" s="7">
        <v>0</v>
      </c>
      <c r="BY18" s="7">
        <v>0.01</v>
      </c>
      <c r="BZ18" s="7">
        <v>2.2182299999999999E-3</v>
      </c>
      <c r="CA18" s="7">
        <v>1.5835700000000001E-3</v>
      </c>
      <c r="CB18" t="s">
        <v>85</v>
      </c>
    </row>
    <row r="19" spans="1:80">
      <c r="A19" s="7" t="s">
        <v>103</v>
      </c>
      <c r="B19" s="7" t="s">
        <v>112</v>
      </c>
      <c r="C19" s="7" t="s">
        <v>109</v>
      </c>
      <c r="D19" s="7">
        <v>13.81</v>
      </c>
      <c r="E19" s="7"/>
      <c r="F19" s="7">
        <v>0.25</v>
      </c>
      <c r="G19" s="7">
        <v>53460</v>
      </c>
      <c r="H19" s="7">
        <v>1</v>
      </c>
      <c r="I19" s="7">
        <v>0.01</v>
      </c>
      <c r="J19" s="7">
        <v>-1</v>
      </c>
      <c r="K19" s="7">
        <v>-1</v>
      </c>
      <c r="L19" s="7">
        <v>28060</v>
      </c>
      <c r="M19" s="7">
        <v>-1</v>
      </c>
      <c r="N19" s="7">
        <v>-1</v>
      </c>
      <c r="O19" s="7">
        <v>0</v>
      </c>
      <c r="P19" s="7">
        <v>1</v>
      </c>
      <c r="Q19" s="7">
        <v>0</v>
      </c>
      <c r="R19" s="7">
        <v>0</v>
      </c>
      <c r="S19" s="7" t="s">
        <v>106</v>
      </c>
      <c r="T19" s="7" t="s">
        <v>115</v>
      </c>
      <c r="U19" s="7" t="s">
        <v>114</v>
      </c>
      <c r="V19" s="7" t="s">
        <v>116</v>
      </c>
      <c r="W19" s="7" t="s">
        <v>117</v>
      </c>
      <c r="X19" s="7" t="s">
        <v>118</v>
      </c>
      <c r="Y19" s="7" t="s">
        <v>119</v>
      </c>
      <c r="Z19" s="7">
        <v>220052</v>
      </c>
      <c r="AA19" s="7">
        <v>1</v>
      </c>
      <c r="AB19" s="7">
        <v>1</v>
      </c>
      <c r="AC19" s="7">
        <v>1</v>
      </c>
      <c r="AD19" s="7">
        <v>2</v>
      </c>
      <c r="AE19" s="7">
        <v>0</v>
      </c>
      <c r="AF19" s="7">
        <v>1</v>
      </c>
      <c r="AG19" s="7">
        <v>2</v>
      </c>
      <c r="AH19" s="7">
        <v>3</v>
      </c>
      <c r="AI19" s="7">
        <v>3</v>
      </c>
      <c r="AJ19" s="7">
        <v>9</v>
      </c>
      <c r="AK19" s="7" t="s">
        <v>120</v>
      </c>
      <c r="AL19" s="7" t="s">
        <v>108</v>
      </c>
      <c r="AM19" s="7">
        <v>0.04</v>
      </c>
      <c r="AN19" s="7">
        <v>2</v>
      </c>
      <c r="AO19" s="7">
        <v>0.02</v>
      </c>
      <c r="AP19" s="7">
        <v>0</v>
      </c>
      <c r="AQ19" s="7">
        <v>0.205011</v>
      </c>
      <c r="AR19" s="7">
        <v>-0.205011</v>
      </c>
      <c r="AS19" s="7">
        <v>-0.205011</v>
      </c>
      <c r="AT19" s="7"/>
      <c r="AU19" s="7">
        <v>0.34</v>
      </c>
      <c r="AV19" s="7">
        <v>2.8184400000000001E-4</v>
      </c>
      <c r="AW19" s="7">
        <v>2.29337E-4</v>
      </c>
      <c r="AX19" s="7">
        <v>1.7788700000000001E-3</v>
      </c>
      <c r="AY19" s="7">
        <v>1.23908E-3</v>
      </c>
      <c r="AZ19" s="7">
        <v>2</v>
      </c>
      <c r="BA19" s="7">
        <v>1</v>
      </c>
      <c r="BB19" s="7">
        <v>1</v>
      </c>
      <c r="BC19" s="7">
        <v>53894</v>
      </c>
      <c r="BD19" s="7">
        <v>0</v>
      </c>
      <c r="BE19" s="7">
        <v>1165.58</v>
      </c>
      <c r="BF19" s="7">
        <v>129.50899999999999</v>
      </c>
      <c r="BG19" s="7">
        <v>0.16</v>
      </c>
      <c r="BH19" s="7">
        <v>4.6325699999999999E-3</v>
      </c>
      <c r="BI19" s="7">
        <v>3.1979700000000001E-3</v>
      </c>
      <c r="BJ19" s="7">
        <v>1</v>
      </c>
      <c r="BK19" s="7">
        <v>1</v>
      </c>
      <c r="BL19" s="7">
        <v>1</v>
      </c>
      <c r="BM19" s="7">
        <v>1</v>
      </c>
      <c r="BN19" s="7">
        <v>17</v>
      </c>
      <c r="BO19" s="7">
        <v>10</v>
      </c>
      <c r="BP19" s="7">
        <v>0.212085</v>
      </c>
      <c r="BQ19" s="7"/>
      <c r="BR19" s="7">
        <v>-0.212085</v>
      </c>
      <c r="BS19" s="7">
        <v>-0.212085</v>
      </c>
      <c r="BT19" s="7">
        <v>0</v>
      </c>
      <c r="BU19" s="7">
        <v>0</v>
      </c>
      <c r="BV19" s="7">
        <v>1165.58</v>
      </c>
      <c r="BW19" s="7">
        <v>129.50899999999999</v>
      </c>
      <c r="BX19" s="7">
        <v>0</v>
      </c>
      <c r="BY19" s="7">
        <v>0.01</v>
      </c>
      <c r="BZ19" s="7">
        <v>2.0852900000000001E-3</v>
      </c>
      <c r="CA19" s="7">
        <v>1.50403E-3</v>
      </c>
      <c r="CB19" t="s">
        <v>81</v>
      </c>
    </row>
    <row r="20" spans="1:80">
      <c r="A20" s="7" t="s">
        <v>103</v>
      </c>
      <c r="B20" s="7" t="s">
        <v>113</v>
      </c>
      <c r="C20" s="7" t="s">
        <v>105</v>
      </c>
      <c r="D20" s="7">
        <v>14.01</v>
      </c>
      <c r="E20" s="7"/>
      <c r="F20" s="7">
        <v>0.25</v>
      </c>
      <c r="G20" s="7">
        <v>53476</v>
      </c>
      <c r="H20" s="7">
        <v>1</v>
      </c>
      <c r="I20" s="7">
        <v>0.02</v>
      </c>
      <c r="J20" s="7">
        <v>-1</v>
      </c>
      <c r="K20" s="7">
        <v>-1</v>
      </c>
      <c r="L20" s="7">
        <v>28160</v>
      </c>
      <c r="M20" s="7">
        <v>-1</v>
      </c>
      <c r="N20" s="7">
        <v>-1</v>
      </c>
      <c r="O20" s="7">
        <v>1</v>
      </c>
      <c r="P20" s="7">
        <v>2</v>
      </c>
      <c r="Q20" s="7">
        <v>0</v>
      </c>
      <c r="R20" s="7">
        <v>0</v>
      </c>
      <c r="S20" s="7" t="s">
        <v>106</v>
      </c>
      <c r="T20" s="7" t="s">
        <v>115</v>
      </c>
      <c r="U20" s="7" t="s">
        <v>114</v>
      </c>
      <c r="V20" s="7" t="s">
        <v>116</v>
      </c>
      <c r="W20" s="7" t="s">
        <v>117</v>
      </c>
      <c r="X20" s="7" t="s">
        <v>118</v>
      </c>
      <c r="Y20" s="7" t="s">
        <v>119</v>
      </c>
      <c r="Z20" s="7">
        <v>220672</v>
      </c>
      <c r="AA20" s="7">
        <v>2</v>
      </c>
      <c r="AB20" s="7">
        <v>1</v>
      </c>
      <c r="AC20" s="7">
        <v>3</v>
      </c>
      <c r="AD20" s="7">
        <v>4</v>
      </c>
      <c r="AE20" s="7">
        <v>1</v>
      </c>
      <c r="AF20" s="7">
        <v>3</v>
      </c>
      <c r="AG20" s="7">
        <v>4</v>
      </c>
      <c r="AH20" s="7">
        <v>3</v>
      </c>
      <c r="AI20" s="7">
        <v>3</v>
      </c>
      <c r="AJ20" s="7">
        <v>9</v>
      </c>
      <c r="AK20" s="7" t="s">
        <v>120</v>
      </c>
      <c r="AL20" s="7" t="s">
        <v>108</v>
      </c>
      <c r="AM20" s="7">
        <v>0.06</v>
      </c>
      <c r="AN20" s="7">
        <v>4</v>
      </c>
      <c r="AO20" s="7">
        <v>0.02</v>
      </c>
      <c r="AP20" s="7">
        <v>0</v>
      </c>
      <c r="AQ20" s="7">
        <v>0.57064099999999995</v>
      </c>
      <c r="AR20" s="7">
        <v>-0.94465300000000008</v>
      </c>
      <c r="AS20" s="7">
        <v>-0.57064099999999995</v>
      </c>
      <c r="AT20" s="7">
        <v>0.57064099999999995</v>
      </c>
      <c r="AU20" s="7">
        <v>0.34</v>
      </c>
      <c r="AV20" s="7">
        <v>4.2606700000000003E-4</v>
      </c>
      <c r="AW20" s="7">
        <v>3.2699900000000002E-4</v>
      </c>
      <c r="AX20" s="7">
        <v>2.37397E-3</v>
      </c>
      <c r="AY20" s="7">
        <v>1.7687499999999999E-3</v>
      </c>
      <c r="AZ20" s="7">
        <v>2</v>
      </c>
      <c r="BA20" s="7">
        <v>2</v>
      </c>
      <c r="BB20" s="7">
        <v>2</v>
      </c>
      <c r="BC20" s="7">
        <v>53894</v>
      </c>
      <c r="BD20" s="7">
        <v>53894</v>
      </c>
      <c r="BE20" s="7">
        <v>1165.58</v>
      </c>
      <c r="BF20" s="7">
        <v>129.50899999999999</v>
      </c>
      <c r="BG20" s="7">
        <v>0.22</v>
      </c>
      <c r="BH20" s="7">
        <v>8.0754199999999998E-3</v>
      </c>
      <c r="BI20" s="7">
        <v>5.86258E-3</v>
      </c>
      <c r="BJ20" s="7">
        <v>2</v>
      </c>
      <c r="BK20" s="7">
        <v>2</v>
      </c>
      <c r="BL20" s="7">
        <v>4</v>
      </c>
      <c r="BM20" s="7">
        <v>4</v>
      </c>
      <c r="BN20" s="7">
        <v>78</v>
      </c>
      <c r="BO20" s="7">
        <v>50</v>
      </c>
      <c r="BP20" s="7">
        <v>0.57771499999999998</v>
      </c>
      <c r="BQ20" s="7">
        <v>0.57771499999999998</v>
      </c>
      <c r="BR20" s="7">
        <v>-0.95879999999999999</v>
      </c>
      <c r="BS20" s="7">
        <v>-0.57771499999999998</v>
      </c>
      <c r="BT20" s="7">
        <v>0</v>
      </c>
      <c r="BU20" s="7">
        <v>0</v>
      </c>
      <c r="BV20" s="7">
        <v>1165.58</v>
      </c>
      <c r="BW20" s="7">
        <v>129.50899999999999</v>
      </c>
      <c r="BX20" s="7">
        <v>0</v>
      </c>
      <c r="BY20" s="7">
        <v>0.02</v>
      </c>
      <c r="BZ20" s="7">
        <v>4.3044299999999997E-3</v>
      </c>
      <c r="CA20" s="7">
        <v>3.2380099999999999E-3</v>
      </c>
      <c r="CB20" t="s">
        <v>81</v>
      </c>
    </row>
    <row r="21" spans="1:80">
      <c r="A21" s="7" t="s">
        <v>103</v>
      </c>
      <c r="B21" s="7" t="s">
        <v>113</v>
      </c>
      <c r="C21" s="7" t="s">
        <v>109</v>
      </c>
      <c r="D21" s="7">
        <v>13.84</v>
      </c>
      <c r="E21" s="7"/>
      <c r="F21" s="7">
        <v>0.25</v>
      </c>
      <c r="G21" s="7">
        <v>53560</v>
      </c>
      <c r="H21" s="7">
        <v>1</v>
      </c>
      <c r="I21" s="7">
        <v>0.02</v>
      </c>
      <c r="J21" s="7">
        <v>-1</v>
      </c>
      <c r="K21" s="7">
        <v>-1</v>
      </c>
      <c r="L21" s="7">
        <v>28168</v>
      </c>
      <c r="M21" s="7">
        <v>-1</v>
      </c>
      <c r="N21" s="7">
        <v>-1</v>
      </c>
      <c r="O21" s="7">
        <v>1</v>
      </c>
      <c r="P21" s="7">
        <v>2</v>
      </c>
      <c r="Q21" s="7">
        <v>0</v>
      </c>
      <c r="R21" s="7">
        <v>0</v>
      </c>
      <c r="S21" s="7" t="s">
        <v>106</v>
      </c>
      <c r="T21" s="7" t="s">
        <v>115</v>
      </c>
      <c r="U21" s="7" t="s">
        <v>114</v>
      </c>
      <c r="V21" s="7" t="s">
        <v>116</v>
      </c>
      <c r="W21" s="7" t="s">
        <v>117</v>
      </c>
      <c r="X21" s="7" t="s">
        <v>118</v>
      </c>
      <c r="Y21" s="7" t="s">
        <v>119</v>
      </c>
      <c r="Z21" s="7">
        <v>220944</v>
      </c>
      <c r="AA21" s="7">
        <v>2</v>
      </c>
      <c r="AB21" s="7">
        <v>1</v>
      </c>
      <c r="AC21" s="7">
        <v>3</v>
      </c>
      <c r="AD21" s="7">
        <v>4</v>
      </c>
      <c r="AE21" s="7">
        <v>1</v>
      </c>
      <c r="AF21" s="7">
        <v>3</v>
      </c>
      <c r="AG21" s="7">
        <v>4</v>
      </c>
      <c r="AH21" s="7">
        <v>3</v>
      </c>
      <c r="AI21" s="7">
        <v>3</v>
      </c>
      <c r="AJ21" s="7">
        <v>9</v>
      </c>
      <c r="AK21" s="7" t="s">
        <v>120</v>
      </c>
      <c r="AL21" s="7" t="s">
        <v>108</v>
      </c>
      <c r="AM21" s="7">
        <v>0.05</v>
      </c>
      <c r="AN21" s="7">
        <v>4</v>
      </c>
      <c r="AO21" s="7">
        <v>0.03</v>
      </c>
      <c r="AP21" s="7">
        <v>0</v>
      </c>
      <c r="AQ21" s="7">
        <v>0.57064099999999995</v>
      </c>
      <c r="AR21" s="7">
        <v>-0.94465300000000008</v>
      </c>
      <c r="AS21" s="7">
        <v>-0.57064099999999995</v>
      </c>
      <c r="AT21" s="7">
        <v>0.57064099999999995</v>
      </c>
      <c r="AU21" s="7">
        <v>0.37</v>
      </c>
      <c r="AV21" s="7">
        <v>5.58977E-4</v>
      </c>
      <c r="AW21" s="7">
        <v>4.5677300000000011E-4</v>
      </c>
      <c r="AX21" s="7">
        <v>3.2214399999999999E-3</v>
      </c>
      <c r="AY21" s="7">
        <v>2.3885199999999999E-3</v>
      </c>
      <c r="AZ21" s="7">
        <v>2</v>
      </c>
      <c r="BA21" s="7">
        <v>2</v>
      </c>
      <c r="BB21" s="7">
        <v>2</v>
      </c>
      <c r="BC21" s="7">
        <v>53894</v>
      </c>
      <c r="BD21" s="7">
        <v>53894</v>
      </c>
      <c r="BE21" s="7">
        <v>1165.58</v>
      </c>
      <c r="BF21" s="7">
        <v>129.50899999999999</v>
      </c>
      <c r="BG21" s="7">
        <v>0.21</v>
      </c>
      <c r="BH21" s="7">
        <v>1.03763E-2</v>
      </c>
      <c r="BI21" s="7">
        <v>7.71962E-3</v>
      </c>
      <c r="BJ21" s="7">
        <v>2</v>
      </c>
      <c r="BK21" s="7">
        <v>2</v>
      </c>
      <c r="BL21" s="7">
        <v>4</v>
      </c>
      <c r="BM21" s="7">
        <v>4</v>
      </c>
      <c r="BN21" s="7">
        <v>78</v>
      </c>
      <c r="BO21" s="7">
        <v>50</v>
      </c>
      <c r="BP21" s="7">
        <v>0.57771499999999998</v>
      </c>
      <c r="BQ21" s="7">
        <v>0.57771499999999998</v>
      </c>
      <c r="BR21" s="7">
        <v>-0.95879999999999999</v>
      </c>
      <c r="BS21" s="7">
        <v>-0.57771499999999998</v>
      </c>
      <c r="BT21" s="7">
        <v>0</v>
      </c>
      <c r="BU21" s="7">
        <v>0</v>
      </c>
      <c r="BV21" s="7">
        <v>1165.58</v>
      </c>
      <c r="BW21" s="7">
        <v>129.50899999999999</v>
      </c>
      <c r="BX21" s="7">
        <v>0</v>
      </c>
      <c r="BY21" s="7">
        <v>0.02</v>
      </c>
      <c r="BZ21" s="7">
        <v>4.2408000000000003E-3</v>
      </c>
      <c r="CA21" s="7">
        <v>3.1934699999999999E-3</v>
      </c>
      <c r="CB21" t="s">
        <v>82</v>
      </c>
    </row>
    <row r="23" spans="1:80" s="4" customFormat="1">
      <c r="A23" s="4" t="s">
        <v>92</v>
      </c>
    </row>
    <row r="24" spans="1:80">
      <c r="A24" t="s">
        <v>0</v>
      </c>
      <c r="B24" t="s">
        <v>1</v>
      </c>
      <c r="C24" t="s">
        <v>2</v>
      </c>
      <c r="D24" t="s">
        <v>3</v>
      </c>
      <c r="E24" t="s">
        <v>4</v>
      </c>
      <c r="F24" t="s">
        <v>5</v>
      </c>
      <c r="G24" t="s">
        <v>6</v>
      </c>
      <c r="H24" t="s">
        <v>7</v>
      </c>
      <c r="I24" t="s">
        <v>8</v>
      </c>
      <c r="J24" t="s">
        <v>9</v>
      </c>
      <c r="K24" t="s">
        <v>10</v>
      </c>
      <c r="L24" t="s">
        <v>11</v>
      </c>
      <c r="M24" t="s">
        <v>12</v>
      </c>
      <c r="N24" t="s">
        <v>13</v>
      </c>
      <c r="O24" t="s">
        <v>14</v>
      </c>
      <c r="P24" t="s">
        <v>15</v>
      </c>
      <c r="Q24" t="s">
        <v>16</v>
      </c>
      <c r="R24" t="s">
        <v>17</v>
      </c>
      <c r="S24" t="s">
        <v>18</v>
      </c>
      <c r="T24" t="s">
        <v>19</v>
      </c>
      <c r="U24" t="s">
        <v>20</v>
      </c>
      <c r="V24" t="s">
        <v>21</v>
      </c>
      <c r="W24" t="s">
        <v>22</v>
      </c>
      <c r="X24" t="s">
        <v>23</v>
      </c>
      <c r="Y24" t="s">
        <v>24</v>
      </c>
      <c r="Z24" t="s">
        <v>25</v>
      </c>
      <c r="AA24" t="s">
        <v>26</v>
      </c>
      <c r="AB24" t="s">
        <v>27</v>
      </c>
      <c r="AC24" t="s">
        <v>28</v>
      </c>
      <c r="AD24" t="s">
        <v>29</v>
      </c>
      <c r="AE24" t="s">
        <v>30</v>
      </c>
      <c r="AF24" t="s">
        <v>31</v>
      </c>
      <c r="AG24" t="s">
        <v>32</v>
      </c>
      <c r="AH24" t="s">
        <v>33</v>
      </c>
      <c r="AI24" t="s">
        <v>34</v>
      </c>
      <c r="AJ24" t="s">
        <v>35</v>
      </c>
      <c r="AK24" t="s">
        <v>36</v>
      </c>
      <c r="AL24" t="s">
        <v>37</v>
      </c>
      <c r="AM24" t="s">
        <v>38</v>
      </c>
      <c r="AN24" t="s">
        <v>39</v>
      </c>
      <c r="AO24" t="s">
        <v>40</v>
      </c>
      <c r="AP24" t="s">
        <v>41</v>
      </c>
      <c r="AQ24" t="s">
        <v>42</v>
      </c>
      <c r="AR24" t="s">
        <v>43</v>
      </c>
      <c r="AS24" t="s">
        <v>44</v>
      </c>
      <c r="AT24" t="s">
        <v>45</v>
      </c>
      <c r="AU24" t="s">
        <v>46</v>
      </c>
      <c r="AV24" t="s">
        <v>47</v>
      </c>
      <c r="AW24" t="s">
        <v>48</v>
      </c>
      <c r="AX24" t="s">
        <v>49</v>
      </c>
      <c r="AY24" t="s">
        <v>50</v>
      </c>
      <c r="AZ24" t="s">
        <v>51</v>
      </c>
      <c r="BA24" t="s">
        <v>52</v>
      </c>
      <c r="BB24" t="s">
        <v>53</v>
      </c>
      <c r="BC24" t="s">
        <v>54</v>
      </c>
      <c r="BD24" t="s">
        <v>55</v>
      </c>
      <c r="BE24" t="s">
        <v>56</v>
      </c>
      <c r="BF24" t="s">
        <v>57</v>
      </c>
      <c r="BG24" t="s">
        <v>58</v>
      </c>
      <c r="BH24" t="s">
        <v>59</v>
      </c>
      <c r="BI24" t="s">
        <v>60</v>
      </c>
      <c r="BJ24" t="s">
        <v>61</v>
      </c>
      <c r="BK24" t="s">
        <v>62</v>
      </c>
      <c r="BL24" t="s">
        <v>63</v>
      </c>
      <c r="BM24" t="s">
        <v>64</v>
      </c>
      <c r="BN24" t="s">
        <v>65</v>
      </c>
      <c r="BO24" t="s">
        <v>66</v>
      </c>
      <c r="BP24" t="s">
        <v>67</v>
      </c>
      <c r="BQ24" t="s">
        <v>68</v>
      </c>
      <c r="BR24" t="s">
        <v>69</v>
      </c>
      <c r="BS24" t="s">
        <v>70</v>
      </c>
      <c r="BT24" t="s">
        <v>71</v>
      </c>
      <c r="BU24" t="s">
        <v>72</v>
      </c>
      <c r="BV24" t="s">
        <v>73</v>
      </c>
      <c r="BW24" t="s">
        <v>74</v>
      </c>
      <c r="BX24" t="s">
        <v>75</v>
      </c>
      <c r="BY24" t="s">
        <v>76</v>
      </c>
      <c r="BZ24" t="s">
        <v>77</v>
      </c>
      <c r="CA24" t="s">
        <v>78</v>
      </c>
      <c r="CB24" t="s">
        <v>79</v>
      </c>
    </row>
    <row r="25" spans="1:80">
      <c r="A25" t="s">
        <v>100</v>
      </c>
      <c r="B25" t="s">
        <v>86</v>
      </c>
      <c r="C25" t="s">
        <v>80</v>
      </c>
      <c r="D25" s="1">
        <f t="shared" ref="D25:D32" si="0">D3/D14-1</f>
        <v>0.25915900499369959</v>
      </c>
      <c r="E25" s="1"/>
      <c r="F25" s="1">
        <f>F3/F14-1</f>
        <v>-0.13793103448275856</v>
      </c>
      <c r="G25" s="1">
        <f t="shared" ref="G25:BR25" si="1">G3/G14-1</f>
        <v>4.1130639608624842E-2</v>
      </c>
      <c r="H25" s="1">
        <f t="shared" si="1"/>
        <v>0</v>
      </c>
      <c r="I25" s="1">
        <f t="shared" si="1"/>
        <v>1.3245033112582849E-2</v>
      </c>
      <c r="J25" s="1">
        <f t="shared" si="1"/>
        <v>0</v>
      </c>
      <c r="K25" s="1">
        <f t="shared" si="1"/>
        <v>0</v>
      </c>
      <c r="L25" s="1">
        <f t="shared" si="1"/>
        <v>-1.2528188423954756E-4</v>
      </c>
      <c r="M25" s="1">
        <f t="shared" si="1"/>
        <v>0</v>
      </c>
      <c r="N25" s="1">
        <f t="shared" si="1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>
        <f t="shared" si="1"/>
        <v>5.9978428662914141E-2</v>
      </c>
      <c r="AA25" s="1">
        <f t="shared" si="1"/>
        <v>0</v>
      </c>
      <c r="AB25" s="1">
        <f t="shared" si="1"/>
        <v>0</v>
      </c>
      <c r="AC25" s="1">
        <f t="shared" si="1"/>
        <v>0</v>
      </c>
      <c r="AD25" s="1">
        <f t="shared" si="1"/>
        <v>0</v>
      </c>
      <c r="AE25" s="1"/>
      <c r="AF25" s="1">
        <f t="shared" si="1"/>
        <v>0</v>
      </c>
      <c r="AG25" s="1">
        <f t="shared" si="1"/>
        <v>0</v>
      </c>
      <c r="AH25" s="1">
        <f t="shared" si="1"/>
        <v>0</v>
      </c>
      <c r="AI25" s="1">
        <f t="shared" si="1"/>
        <v>0</v>
      </c>
      <c r="AJ25" s="1">
        <f t="shared" si="1"/>
        <v>0</v>
      </c>
      <c r="AK25" s="1"/>
      <c r="AL25" s="1"/>
      <c r="AM25" s="1">
        <f t="shared" si="1"/>
        <v>0.2797356828193831</v>
      </c>
      <c r="AN25" s="1">
        <f t="shared" si="1"/>
        <v>0</v>
      </c>
      <c r="AO25" s="1">
        <f t="shared" si="1"/>
        <v>0.24273630011033465</v>
      </c>
      <c r="AP25" s="1"/>
      <c r="AQ25" s="1">
        <f t="shared" si="1"/>
        <v>0</v>
      </c>
      <c r="AR25" s="1">
        <f t="shared" si="1"/>
        <v>0</v>
      </c>
      <c r="AS25" s="1">
        <f t="shared" si="1"/>
        <v>0</v>
      </c>
      <c r="AT25" s="1"/>
      <c r="AU25" s="1">
        <f t="shared" si="1"/>
        <v>0.43835616438356162</v>
      </c>
      <c r="AV25" s="1">
        <f t="shared" si="1"/>
        <v>-8.2262017993325331E-3</v>
      </c>
      <c r="AW25" s="1">
        <f t="shared" si="1"/>
        <v>-3.6342991899032562E-2</v>
      </c>
      <c r="AX25" s="1">
        <f t="shared" si="1"/>
        <v>0.27988023373738335</v>
      </c>
      <c r="AY25" s="1">
        <f t="shared" si="1"/>
        <v>0.25436836727844958</v>
      </c>
      <c r="AZ25" s="1">
        <f t="shared" si="1"/>
        <v>0</v>
      </c>
      <c r="BA25" s="1">
        <f t="shared" si="1"/>
        <v>0</v>
      </c>
      <c r="BB25" s="1">
        <f t="shared" si="1"/>
        <v>0</v>
      </c>
      <c r="BC25" s="1">
        <f t="shared" si="1"/>
        <v>0</v>
      </c>
      <c r="BD25" s="1"/>
      <c r="BE25" s="1">
        <f t="shared" si="1"/>
        <v>0</v>
      </c>
      <c r="BF25" s="1">
        <f t="shared" si="1"/>
        <v>0</v>
      </c>
      <c r="BG25" s="1">
        <f t="shared" si="1"/>
        <v>0.29711191335740095</v>
      </c>
      <c r="BH25" s="1">
        <f t="shared" si="1"/>
        <v>0.17615638493225472</v>
      </c>
      <c r="BI25" s="1">
        <f t="shared" si="1"/>
        <v>0.15743608428979172</v>
      </c>
      <c r="BJ25" s="1">
        <f t="shared" si="1"/>
        <v>0</v>
      </c>
      <c r="BK25" s="1">
        <f t="shared" si="1"/>
        <v>0</v>
      </c>
      <c r="BL25" s="1">
        <f t="shared" si="1"/>
        <v>0</v>
      </c>
      <c r="BM25" s="1">
        <f t="shared" si="1"/>
        <v>0</v>
      </c>
      <c r="BN25" s="1">
        <f t="shared" si="1"/>
        <v>0</v>
      </c>
      <c r="BO25" s="1">
        <f t="shared" si="1"/>
        <v>0</v>
      </c>
      <c r="BP25" s="1">
        <f t="shared" si="1"/>
        <v>0</v>
      </c>
      <c r="BQ25" s="1"/>
      <c r="BR25" s="1">
        <f t="shared" si="1"/>
        <v>0</v>
      </c>
      <c r="BS25" s="1">
        <f t="shared" ref="BS25:CA25" si="2">BS3/BS14-1</f>
        <v>0</v>
      </c>
      <c r="BT25" s="1"/>
      <c r="BU25" s="1" t="e">
        <f t="shared" si="2"/>
        <v>#DIV/0!</v>
      </c>
      <c r="BV25" s="1">
        <f t="shared" si="2"/>
        <v>0</v>
      </c>
      <c r="BW25" s="1">
        <f t="shared" si="2"/>
        <v>0</v>
      </c>
      <c r="BX25" s="1"/>
      <c r="BY25" s="1">
        <f t="shared" si="2"/>
        <v>0.49570200573065892</v>
      </c>
      <c r="BZ25" s="1">
        <f t="shared" si="2"/>
        <v>0.50209274053490804</v>
      </c>
      <c r="CA25" s="1">
        <f t="shared" si="2"/>
        <v>0.48596056316515601</v>
      </c>
      <c r="CB25" t="s">
        <v>82</v>
      </c>
    </row>
    <row r="26" spans="1:80">
      <c r="A26" t="s">
        <v>100</v>
      </c>
      <c r="B26" t="s">
        <v>86</v>
      </c>
      <c r="C26" t="s">
        <v>83</v>
      </c>
      <c r="D26" s="1">
        <f t="shared" si="0"/>
        <v>0.26440693347853705</v>
      </c>
      <c r="E26" s="1"/>
      <c r="F26" s="1">
        <f t="shared" ref="F26:BP26" si="3">F4/F15-1</f>
        <v>0.1063829787234043</v>
      </c>
      <c r="G26" s="1">
        <f t="shared" si="3"/>
        <v>4.0655559579862333E-2</v>
      </c>
      <c r="H26" s="1">
        <f t="shared" si="3"/>
        <v>0</v>
      </c>
      <c r="I26" s="1">
        <f t="shared" si="3"/>
        <v>0.26056338028169024</v>
      </c>
      <c r="J26" s="1">
        <f t="shared" si="3"/>
        <v>0</v>
      </c>
      <c r="K26" s="1">
        <f t="shared" si="3"/>
        <v>0</v>
      </c>
      <c r="L26" s="1">
        <f t="shared" si="3"/>
        <v>0</v>
      </c>
      <c r="M26" s="1">
        <f t="shared" si="3"/>
        <v>0</v>
      </c>
      <c r="N26" s="1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>
        <f t="shared" si="3"/>
        <v>5.1346481294737956E-2</v>
      </c>
      <c r="AA26" s="1">
        <f t="shared" si="3"/>
        <v>0</v>
      </c>
      <c r="AB26" s="1">
        <f t="shared" si="3"/>
        <v>0</v>
      </c>
      <c r="AC26" s="1">
        <f t="shared" si="3"/>
        <v>0</v>
      </c>
      <c r="AD26" s="1">
        <f t="shared" si="3"/>
        <v>0</v>
      </c>
      <c r="AE26" s="1"/>
      <c r="AF26" s="1">
        <f t="shared" si="3"/>
        <v>0</v>
      </c>
      <c r="AG26" s="1">
        <f t="shared" si="3"/>
        <v>0</v>
      </c>
      <c r="AH26" s="1">
        <f t="shared" si="3"/>
        <v>0</v>
      </c>
      <c r="AI26" s="1">
        <f t="shared" si="3"/>
        <v>0</v>
      </c>
      <c r="AJ26" s="1">
        <f t="shared" si="3"/>
        <v>0</v>
      </c>
      <c r="AK26" s="1"/>
      <c r="AL26" s="1"/>
      <c r="AM26" s="1">
        <f t="shared" si="3"/>
        <v>0.28246013667425984</v>
      </c>
      <c r="AN26" s="1">
        <f t="shared" si="3"/>
        <v>0</v>
      </c>
      <c r="AO26" s="1">
        <f t="shared" si="3"/>
        <v>0.22337198929527191</v>
      </c>
      <c r="AP26" s="1"/>
      <c r="AQ26" s="1">
        <f t="shared" si="3"/>
        <v>0</v>
      </c>
      <c r="AR26" s="1">
        <f t="shared" si="3"/>
        <v>0</v>
      </c>
      <c r="AS26" s="1">
        <f t="shared" si="3"/>
        <v>0</v>
      </c>
      <c r="AT26" s="1"/>
      <c r="AU26" s="1">
        <f t="shared" si="3"/>
        <v>0.49446709376820031</v>
      </c>
      <c r="AV26" s="1">
        <f t="shared" si="3"/>
        <v>-0.17658944584962055</v>
      </c>
      <c r="AW26" s="1">
        <f t="shared" si="3"/>
        <v>-0.19364339364339356</v>
      </c>
      <c r="AX26" s="1">
        <f t="shared" si="3"/>
        <v>0.21006666175812594</v>
      </c>
      <c r="AY26" s="1">
        <f t="shared" si="3"/>
        <v>0.19141383029751124</v>
      </c>
      <c r="AZ26" s="1">
        <f t="shared" si="3"/>
        <v>0</v>
      </c>
      <c r="BA26" s="1">
        <f t="shared" si="3"/>
        <v>0</v>
      </c>
      <c r="BB26" s="1">
        <f t="shared" si="3"/>
        <v>0</v>
      </c>
      <c r="BC26" s="1">
        <f t="shared" si="3"/>
        <v>0</v>
      </c>
      <c r="BD26" s="1"/>
      <c r="BE26" s="1">
        <f t="shared" si="3"/>
        <v>0</v>
      </c>
      <c r="BF26" s="1">
        <f t="shared" si="3"/>
        <v>0</v>
      </c>
      <c r="BG26" s="1">
        <f t="shared" si="3"/>
        <v>0.28416184971098257</v>
      </c>
      <c r="BH26" s="1">
        <f t="shared" si="3"/>
        <v>0.2128678691637178</v>
      </c>
      <c r="BI26" s="1">
        <f t="shared" si="3"/>
        <v>0.20068613226937493</v>
      </c>
      <c r="BJ26" s="1">
        <f t="shared" si="3"/>
        <v>0</v>
      </c>
      <c r="BK26" s="1">
        <f t="shared" si="3"/>
        <v>0</v>
      </c>
      <c r="BL26" s="1">
        <f t="shared" si="3"/>
        <v>0</v>
      </c>
      <c r="BM26" s="1">
        <f t="shared" si="3"/>
        <v>0</v>
      </c>
      <c r="BN26" s="1">
        <f t="shared" si="3"/>
        <v>0</v>
      </c>
      <c r="BO26" s="1">
        <f t="shared" si="3"/>
        <v>0</v>
      </c>
      <c r="BP26" s="1">
        <f t="shared" si="3"/>
        <v>0</v>
      </c>
      <c r="BQ26" s="1"/>
      <c r="BR26" s="1">
        <f t="shared" ref="BR26:CA26" si="4">BR4/BR15-1</f>
        <v>0</v>
      </c>
      <c r="BS26" s="1">
        <f t="shared" si="4"/>
        <v>0</v>
      </c>
      <c r="BT26" s="1"/>
      <c r="BU26" s="1" t="e">
        <f t="shared" si="4"/>
        <v>#DIV/0!</v>
      </c>
      <c r="BV26" s="1">
        <f t="shared" si="4"/>
        <v>0</v>
      </c>
      <c r="BW26" s="1">
        <f t="shared" si="4"/>
        <v>0</v>
      </c>
      <c r="BX26" s="1"/>
      <c r="BY26" s="1">
        <f t="shared" si="4"/>
        <v>4.2105263157894868E-2</v>
      </c>
      <c r="BZ26" s="1">
        <f t="shared" si="4"/>
        <v>3.828456628106669E-2</v>
      </c>
      <c r="CA26" s="1">
        <f t="shared" si="4"/>
        <v>2.1336753705142764E-2</v>
      </c>
      <c r="CB26" t="s">
        <v>82</v>
      </c>
    </row>
    <row r="27" spans="1:80">
      <c r="A27" t="s">
        <v>100</v>
      </c>
      <c r="B27" t="s">
        <v>88</v>
      </c>
      <c r="C27" t="s">
        <v>84</v>
      </c>
      <c r="D27" s="1">
        <f t="shared" si="0"/>
        <v>0.2299482174123606</v>
      </c>
      <c r="E27" s="1"/>
      <c r="F27" s="1">
        <f t="shared" ref="F27:BP27" si="5">F5/F16-1</f>
        <v>6.1224489795918435E-2</v>
      </c>
      <c r="G27" s="1">
        <f t="shared" si="5"/>
        <v>4.918996952360577E-2</v>
      </c>
      <c r="H27" s="1">
        <f t="shared" si="5"/>
        <v>0</v>
      </c>
      <c r="I27" s="1">
        <f t="shared" si="5"/>
        <v>-5.494505494505475E-3</v>
      </c>
      <c r="J27" s="1">
        <f t="shared" si="5"/>
        <v>0</v>
      </c>
      <c r="K27" s="1">
        <f t="shared" si="5"/>
        <v>0</v>
      </c>
      <c r="L27" s="1">
        <f t="shared" si="5"/>
        <v>-1.2118274357730829E-4</v>
      </c>
      <c r="M27" s="1">
        <f t="shared" si="5"/>
        <v>0</v>
      </c>
      <c r="N27" s="1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>
        <f t="shared" si="5"/>
        <v>3.5537052669275759E-2</v>
      </c>
      <c r="AA27" s="1">
        <f t="shared" si="5"/>
        <v>0</v>
      </c>
      <c r="AB27" s="1">
        <f t="shared" si="5"/>
        <v>0</v>
      </c>
      <c r="AC27" s="1">
        <f t="shared" si="5"/>
        <v>0</v>
      </c>
      <c r="AD27" s="1">
        <f t="shared" si="5"/>
        <v>0</v>
      </c>
      <c r="AE27" s="1"/>
      <c r="AF27" s="1">
        <f t="shared" si="5"/>
        <v>0</v>
      </c>
      <c r="AG27" s="1">
        <f t="shared" si="5"/>
        <v>0</v>
      </c>
      <c r="AH27" s="1">
        <f t="shared" si="5"/>
        <v>0</v>
      </c>
      <c r="AI27" s="1">
        <f t="shared" si="5"/>
        <v>0</v>
      </c>
      <c r="AJ27" s="1">
        <f t="shared" si="5"/>
        <v>0</v>
      </c>
      <c r="AK27" s="1"/>
      <c r="AL27" s="1"/>
      <c r="AM27" s="1">
        <f t="shared" si="5"/>
        <v>1.9058963668850515E-2</v>
      </c>
      <c r="AN27" s="1">
        <f t="shared" si="5"/>
        <v>0</v>
      </c>
      <c r="AO27" s="1">
        <f t="shared" si="5"/>
        <v>0.21300153475115113</v>
      </c>
      <c r="AP27" s="1"/>
      <c r="AQ27" s="1">
        <f t="shared" si="5"/>
        <v>0</v>
      </c>
      <c r="AR27" s="1">
        <f t="shared" si="5"/>
        <v>0</v>
      </c>
      <c r="AS27" s="1">
        <f t="shared" si="5"/>
        <v>0</v>
      </c>
      <c r="AT27" s="1"/>
      <c r="AU27" s="1">
        <f t="shared" si="5"/>
        <v>0.21122767224269912</v>
      </c>
      <c r="AV27" s="1">
        <f t="shared" si="5"/>
        <v>3.8265205436198491E-2</v>
      </c>
      <c r="AW27" s="1">
        <f t="shared" si="5"/>
        <v>3.3922277519778499E-2</v>
      </c>
      <c r="AX27" s="1">
        <f t="shared" si="5"/>
        <v>0.24521102956497587</v>
      </c>
      <c r="AY27" s="1">
        <f t="shared" si="5"/>
        <v>0.22922640693334184</v>
      </c>
      <c r="AZ27" s="1">
        <f t="shared" si="5"/>
        <v>0</v>
      </c>
      <c r="BA27" s="1">
        <f t="shared" si="5"/>
        <v>0</v>
      </c>
      <c r="BB27" s="1">
        <f t="shared" si="5"/>
        <v>0</v>
      </c>
      <c r="BC27" s="1">
        <f t="shared" si="5"/>
        <v>0</v>
      </c>
      <c r="BD27" s="1"/>
      <c r="BE27" s="1">
        <f t="shared" si="5"/>
        <v>0</v>
      </c>
      <c r="BF27" s="1">
        <f t="shared" si="5"/>
        <v>0</v>
      </c>
      <c r="BG27" s="1">
        <f t="shared" si="5"/>
        <v>0.28846153846153832</v>
      </c>
      <c r="BH27" s="1">
        <f t="shared" si="5"/>
        <v>0.17762359450917642</v>
      </c>
      <c r="BI27" s="1">
        <f t="shared" si="5"/>
        <v>0.16660614332761492</v>
      </c>
      <c r="BJ27" s="1">
        <f t="shared" si="5"/>
        <v>0</v>
      </c>
      <c r="BK27" s="1">
        <f t="shared" si="5"/>
        <v>0</v>
      </c>
      <c r="BL27" s="1">
        <f t="shared" si="5"/>
        <v>0</v>
      </c>
      <c r="BM27" s="1">
        <f t="shared" si="5"/>
        <v>0</v>
      </c>
      <c r="BN27" s="1">
        <f t="shared" si="5"/>
        <v>0</v>
      </c>
      <c r="BO27" s="1">
        <f t="shared" si="5"/>
        <v>0</v>
      </c>
      <c r="BP27" s="1">
        <f t="shared" si="5"/>
        <v>0</v>
      </c>
      <c r="BQ27" s="1"/>
      <c r="BR27" s="1">
        <f t="shared" ref="BR27:CA27" si="6">BR5/BR16-1</f>
        <v>0</v>
      </c>
      <c r="BS27" s="1">
        <f t="shared" si="6"/>
        <v>0</v>
      </c>
      <c r="BT27" s="1"/>
      <c r="BU27" s="1" t="e">
        <f t="shared" si="6"/>
        <v>#DIV/0!</v>
      </c>
      <c r="BV27" s="1">
        <f t="shared" si="6"/>
        <v>0</v>
      </c>
      <c r="BW27" s="1">
        <f t="shared" si="6"/>
        <v>0</v>
      </c>
      <c r="BX27" s="1"/>
      <c r="BY27" s="1">
        <f t="shared" si="6"/>
        <v>8.7995797215655314E-2</v>
      </c>
      <c r="BZ27" s="1">
        <f t="shared" si="6"/>
        <v>-1.317304863183566E-2</v>
      </c>
      <c r="CA27" s="1">
        <f t="shared" si="6"/>
        <v>-2.5024443337576363E-2</v>
      </c>
      <c r="CB27" t="s">
        <v>82</v>
      </c>
    </row>
    <row r="28" spans="1:80">
      <c r="A28" t="s">
        <v>100</v>
      </c>
      <c r="B28" t="s">
        <v>88</v>
      </c>
      <c r="C28" t="s">
        <v>80</v>
      </c>
      <c r="D28" s="1">
        <f t="shared" si="0"/>
        <v>0.23751362737670689</v>
      </c>
      <c r="E28" s="1"/>
      <c r="F28" s="1">
        <f t="shared" ref="F28:BP28" si="7">F6/F17-1</f>
        <v>0.3125</v>
      </c>
      <c r="G28" s="1">
        <f t="shared" si="7"/>
        <v>4.8612225252687269E-2</v>
      </c>
      <c r="H28" s="1">
        <f t="shared" si="7"/>
        <v>0</v>
      </c>
      <c r="I28" s="1">
        <f t="shared" si="7"/>
        <v>0.10000000000000009</v>
      </c>
      <c r="J28" s="1">
        <f t="shared" si="7"/>
        <v>0</v>
      </c>
      <c r="K28" s="1">
        <f t="shared" si="7"/>
        <v>0</v>
      </c>
      <c r="L28" s="1">
        <f t="shared" si="7"/>
        <v>1.2119743061456134E-4</v>
      </c>
      <c r="M28" s="1">
        <f t="shared" si="7"/>
        <v>0</v>
      </c>
      <c r="N28" s="1">
        <f t="shared" si="7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>
        <f t="shared" si="7"/>
        <v>4.5915282798008716E-2</v>
      </c>
      <c r="AA28" s="1">
        <f t="shared" si="7"/>
        <v>0</v>
      </c>
      <c r="AB28" s="1">
        <f t="shared" si="7"/>
        <v>0</v>
      </c>
      <c r="AC28" s="1">
        <f t="shared" si="7"/>
        <v>0</v>
      </c>
      <c r="AD28" s="1">
        <f t="shared" si="7"/>
        <v>0</v>
      </c>
      <c r="AE28" s="1"/>
      <c r="AF28" s="1">
        <f t="shared" si="7"/>
        <v>0</v>
      </c>
      <c r="AG28" s="1">
        <f t="shared" si="7"/>
        <v>0</v>
      </c>
      <c r="AH28" s="1">
        <f t="shared" si="7"/>
        <v>0</v>
      </c>
      <c r="AI28" s="1">
        <f t="shared" si="7"/>
        <v>0</v>
      </c>
      <c r="AJ28" s="1">
        <f t="shared" si="7"/>
        <v>0</v>
      </c>
      <c r="AK28" s="1"/>
      <c r="AL28" s="1"/>
      <c r="AM28" s="1">
        <f t="shared" si="7"/>
        <v>-7.6838638858397257E-2</v>
      </c>
      <c r="AN28" s="1">
        <f t="shared" si="7"/>
        <v>0</v>
      </c>
      <c r="AO28" s="1">
        <f t="shared" si="7"/>
        <v>0.1932643627558881</v>
      </c>
      <c r="AP28" s="1"/>
      <c r="AQ28" s="1">
        <f t="shared" si="7"/>
        <v>0</v>
      </c>
      <c r="AR28" s="1">
        <f t="shared" si="7"/>
        <v>0</v>
      </c>
      <c r="AS28" s="1">
        <f t="shared" si="7"/>
        <v>0</v>
      </c>
      <c r="AT28" s="1"/>
      <c r="AU28" s="1">
        <f t="shared" si="7"/>
        <v>0.34738292011019278</v>
      </c>
      <c r="AV28" s="1">
        <f t="shared" si="7"/>
        <v>-0.1375234968626724</v>
      </c>
      <c r="AW28" s="1">
        <f t="shared" si="7"/>
        <v>-0.13964448169268995</v>
      </c>
      <c r="AX28" s="1">
        <f t="shared" si="7"/>
        <v>0.19145060969501593</v>
      </c>
      <c r="AY28" s="1">
        <f t="shared" si="7"/>
        <v>0.17737918332321745</v>
      </c>
      <c r="AZ28" s="1">
        <f t="shared" si="7"/>
        <v>0</v>
      </c>
      <c r="BA28" s="1">
        <f t="shared" si="7"/>
        <v>0</v>
      </c>
      <c r="BB28" s="1">
        <f t="shared" si="7"/>
        <v>0</v>
      </c>
      <c r="BC28" s="1">
        <f t="shared" si="7"/>
        <v>0</v>
      </c>
      <c r="BD28" s="1"/>
      <c r="BE28" s="1">
        <f t="shared" si="7"/>
        <v>0</v>
      </c>
      <c r="BF28" s="1">
        <f t="shared" si="7"/>
        <v>0</v>
      </c>
      <c r="BG28" s="1">
        <f t="shared" si="7"/>
        <v>0.29158740634341407</v>
      </c>
      <c r="BH28" s="1">
        <f t="shared" si="7"/>
        <v>0.18420174897696051</v>
      </c>
      <c r="BI28" s="1">
        <f t="shared" si="7"/>
        <v>0.17254594602235707</v>
      </c>
      <c r="BJ28" s="1">
        <f t="shared" si="7"/>
        <v>0</v>
      </c>
      <c r="BK28" s="1">
        <f t="shared" si="7"/>
        <v>0</v>
      </c>
      <c r="BL28" s="1">
        <f t="shared" si="7"/>
        <v>0</v>
      </c>
      <c r="BM28" s="1">
        <f t="shared" si="7"/>
        <v>0</v>
      </c>
      <c r="BN28" s="1">
        <f t="shared" si="7"/>
        <v>0</v>
      </c>
      <c r="BO28" s="1">
        <f t="shared" si="7"/>
        <v>0</v>
      </c>
      <c r="BP28" s="1">
        <f t="shared" si="7"/>
        <v>0</v>
      </c>
      <c r="BQ28" s="1"/>
      <c r="BR28" s="1">
        <f t="shared" ref="BR28:CA28" si="8">BR6/BR17-1</f>
        <v>0</v>
      </c>
      <c r="BS28" s="1">
        <f t="shared" si="8"/>
        <v>0</v>
      </c>
      <c r="BT28" s="1"/>
      <c r="BU28" s="1" t="e">
        <f t="shared" si="8"/>
        <v>#DIV/0!</v>
      </c>
      <c r="BV28" s="1">
        <f t="shared" si="8"/>
        <v>0</v>
      </c>
      <c r="BW28" s="1">
        <f t="shared" si="8"/>
        <v>0</v>
      </c>
      <c r="BX28" s="1"/>
      <c r="BY28" s="1">
        <f t="shared" si="8"/>
        <v>4.4036697247706424E-2</v>
      </c>
      <c r="BZ28" s="1">
        <f t="shared" si="8"/>
        <v>-5.8215083944072044E-3</v>
      </c>
      <c r="CA28" s="1">
        <f t="shared" si="8"/>
        <v>-8.8416233487529361E-3</v>
      </c>
      <c r="CB28" t="s">
        <v>81</v>
      </c>
    </row>
    <row r="29" spans="1:80">
      <c r="A29" t="s">
        <v>100</v>
      </c>
      <c r="B29" t="s">
        <v>101</v>
      </c>
      <c r="C29" t="s">
        <v>87</v>
      </c>
      <c r="D29" s="1">
        <f t="shared" si="0"/>
        <v>0.32499999999999996</v>
      </c>
      <c r="E29" s="1"/>
      <c r="F29" s="1">
        <f t="shared" ref="F29:BP29" si="9">F7/F18-1</f>
        <v>0.5</v>
      </c>
      <c r="G29" s="1">
        <f t="shared" si="9"/>
        <v>5.79362101313321E-2</v>
      </c>
      <c r="H29" s="1">
        <f t="shared" si="9"/>
        <v>0</v>
      </c>
      <c r="I29" s="1">
        <f t="shared" si="9"/>
        <v>0</v>
      </c>
      <c r="J29" s="1">
        <f t="shared" si="9"/>
        <v>0</v>
      </c>
      <c r="K29" s="1">
        <f t="shared" si="9"/>
        <v>0</v>
      </c>
      <c r="L29" s="1">
        <f t="shared" si="9"/>
        <v>1.425923285327535E-4</v>
      </c>
      <c r="M29" s="1">
        <f t="shared" si="9"/>
        <v>0</v>
      </c>
      <c r="N29" s="1">
        <f t="shared" si="9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>
        <f t="shared" si="9"/>
        <v>4.3536028247456393E-2</v>
      </c>
      <c r="AA29" s="1">
        <f t="shared" si="9"/>
        <v>0</v>
      </c>
      <c r="AB29" s="1">
        <f t="shared" si="9"/>
        <v>0</v>
      </c>
      <c r="AC29" s="1">
        <f t="shared" si="9"/>
        <v>0</v>
      </c>
      <c r="AD29" s="1">
        <f t="shared" si="9"/>
        <v>0</v>
      </c>
      <c r="AE29" s="1"/>
      <c r="AF29" s="1">
        <f t="shared" si="9"/>
        <v>0</v>
      </c>
      <c r="AG29" s="1">
        <f t="shared" si="9"/>
        <v>0</v>
      </c>
      <c r="AH29" s="1">
        <f t="shared" si="9"/>
        <v>0</v>
      </c>
      <c r="AI29" s="1">
        <f t="shared" si="9"/>
        <v>0</v>
      </c>
      <c r="AJ29" s="1">
        <f t="shared" si="9"/>
        <v>0</v>
      </c>
      <c r="AK29" s="1"/>
      <c r="AL29" s="1"/>
      <c r="AM29" s="1">
        <f t="shared" si="9"/>
        <v>0</v>
      </c>
      <c r="AN29" s="1">
        <f t="shared" si="9"/>
        <v>0</v>
      </c>
      <c r="AO29" s="1">
        <f t="shared" si="9"/>
        <v>0</v>
      </c>
      <c r="AP29" s="1"/>
      <c r="AQ29" s="1">
        <f t="shared" si="9"/>
        <v>0</v>
      </c>
      <c r="AR29" s="1">
        <f t="shared" si="9"/>
        <v>0</v>
      </c>
      <c r="AS29" s="1">
        <f t="shared" si="9"/>
        <v>0</v>
      </c>
      <c r="AT29" s="1"/>
      <c r="AU29" s="1">
        <f t="shared" si="9"/>
        <v>-0.12500000000000011</v>
      </c>
      <c r="AV29" s="1">
        <f t="shared" si="9"/>
        <v>3.5333402539880376E-2</v>
      </c>
      <c r="AW29" s="1">
        <f t="shared" si="9"/>
        <v>3.7390288193160037E-2</v>
      </c>
      <c r="AX29" s="1">
        <f t="shared" si="9"/>
        <v>-1.9077513296712922E-2</v>
      </c>
      <c r="AY29" s="1">
        <f t="shared" si="9"/>
        <v>1.5474423168860163E-2</v>
      </c>
      <c r="AZ29" s="1">
        <f t="shared" si="9"/>
        <v>0</v>
      </c>
      <c r="BA29" s="1">
        <f t="shared" si="9"/>
        <v>0</v>
      </c>
      <c r="BB29" s="1">
        <f t="shared" si="9"/>
        <v>0</v>
      </c>
      <c r="BC29" s="1">
        <f t="shared" si="9"/>
        <v>0</v>
      </c>
      <c r="BD29" s="1"/>
      <c r="BE29" s="1">
        <f t="shared" si="9"/>
        <v>0</v>
      </c>
      <c r="BF29" s="1">
        <f t="shared" si="9"/>
        <v>0</v>
      </c>
      <c r="BG29" s="1">
        <f t="shared" si="9"/>
        <v>-0.20000000000000007</v>
      </c>
      <c r="BH29" s="1">
        <f t="shared" si="9"/>
        <v>-0.21539788468575216</v>
      </c>
      <c r="BI29" s="1">
        <f t="shared" si="9"/>
        <v>-0.21623945255456267</v>
      </c>
      <c r="BJ29" s="1">
        <f t="shared" si="9"/>
        <v>0</v>
      </c>
      <c r="BK29" s="1">
        <f t="shared" si="9"/>
        <v>0</v>
      </c>
      <c r="BL29" s="1">
        <f t="shared" si="9"/>
        <v>0</v>
      </c>
      <c r="BM29" s="1">
        <f t="shared" si="9"/>
        <v>0</v>
      </c>
      <c r="BN29" s="1">
        <f t="shared" si="9"/>
        <v>0</v>
      </c>
      <c r="BO29" s="1">
        <f t="shared" si="9"/>
        <v>0</v>
      </c>
      <c r="BP29" s="1">
        <f t="shared" si="9"/>
        <v>0</v>
      </c>
      <c r="BQ29" s="1"/>
      <c r="BR29" s="1">
        <f t="shared" ref="BR29:CA29" si="10">BR7/BR18-1</f>
        <v>0</v>
      </c>
      <c r="BS29" s="1">
        <f t="shared" si="10"/>
        <v>0</v>
      </c>
      <c r="BT29" s="1"/>
      <c r="BU29" s="1" t="e">
        <f t="shared" si="10"/>
        <v>#DIV/0!</v>
      </c>
      <c r="BV29" s="1">
        <f t="shared" si="10"/>
        <v>0</v>
      </c>
      <c r="BW29" s="1">
        <f t="shared" si="10"/>
        <v>0</v>
      </c>
      <c r="BX29" s="1"/>
      <c r="BY29" s="1">
        <f t="shared" si="10"/>
        <v>0</v>
      </c>
      <c r="BZ29" s="1">
        <f t="shared" si="10"/>
        <v>-8.4269890858927887E-2</v>
      </c>
      <c r="CA29" s="1">
        <f t="shared" si="10"/>
        <v>-9.8745240185151295E-2</v>
      </c>
      <c r="CB29" t="s">
        <v>85</v>
      </c>
    </row>
    <row r="30" spans="1:80">
      <c r="A30" t="s">
        <v>100</v>
      </c>
      <c r="B30" t="s">
        <v>101</v>
      </c>
      <c r="C30" t="s">
        <v>89</v>
      </c>
      <c r="D30" s="1">
        <f t="shared" si="0"/>
        <v>0.34322954380883419</v>
      </c>
      <c r="E30" s="1"/>
      <c r="F30" s="1">
        <f t="shared" ref="F30:BP30" si="11">F8/F19-1</f>
        <v>0</v>
      </c>
      <c r="G30" s="1">
        <f t="shared" si="11"/>
        <v>5.5892255892255882E-2</v>
      </c>
      <c r="H30" s="1">
        <f t="shared" si="11"/>
        <v>0</v>
      </c>
      <c r="I30" s="1">
        <f t="shared" si="11"/>
        <v>1</v>
      </c>
      <c r="J30" s="1">
        <f t="shared" si="11"/>
        <v>0</v>
      </c>
      <c r="K30" s="1">
        <f t="shared" si="11"/>
        <v>0</v>
      </c>
      <c r="L30" s="1">
        <f t="shared" si="11"/>
        <v>-1.4255167498222754E-4</v>
      </c>
      <c r="M30" s="1">
        <f t="shared" si="11"/>
        <v>0</v>
      </c>
      <c r="N30" s="1">
        <f t="shared" si="11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>
        <f t="shared" si="11"/>
        <v>4.3571519459036923E-2</v>
      </c>
      <c r="AA30" s="1">
        <f t="shared" si="11"/>
        <v>0</v>
      </c>
      <c r="AB30" s="1">
        <f t="shared" si="11"/>
        <v>0</v>
      </c>
      <c r="AC30" s="1">
        <f t="shared" si="11"/>
        <v>0</v>
      </c>
      <c r="AD30" s="1">
        <f t="shared" si="11"/>
        <v>0</v>
      </c>
      <c r="AE30" s="1"/>
      <c r="AF30" s="1">
        <f t="shared" si="11"/>
        <v>0</v>
      </c>
      <c r="AG30" s="1">
        <f t="shared" si="11"/>
        <v>0</v>
      </c>
      <c r="AH30" s="1">
        <f t="shared" si="11"/>
        <v>0</v>
      </c>
      <c r="AI30" s="1">
        <f t="shared" si="11"/>
        <v>0</v>
      </c>
      <c r="AJ30" s="1">
        <f t="shared" si="11"/>
        <v>0</v>
      </c>
      <c r="AK30" s="1"/>
      <c r="AL30" s="1"/>
      <c r="AM30" s="1">
        <f t="shared" si="11"/>
        <v>1</v>
      </c>
      <c r="AN30" s="1">
        <f t="shared" si="11"/>
        <v>0</v>
      </c>
      <c r="AO30" s="1">
        <f t="shared" si="11"/>
        <v>0</v>
      </c>
      <c r="AP30" s="1"/>
      <c r="AQ30" s="1">
        <f t="shared" si="11"/>
        <v>0</v>
      </c>
      <c r="AR30" s="1">
        <f t="shared" si="11"/>
        <v>0</v>
      </c>
      <c r="AS30" s="1">
        <f t="shared" si="11"/>
        <v>0</v>
      </c>
      <c r="AT30" s="1"/>
      <c r="AU30" s="1">
        <f t="shared" si="11"/>
        <v>0.91176470588235281</v>
      </c>
      <c r="AV30" s="1">
        <f t="shared" si="11"/>
        <v>6.5930088985396207E-2</v>
      </c>
      <c r="AW30" s="1">
        <f t="shared" si="11"/>
        <v>6.0609496069103486E-2</v>
      </c>
      <c r="AX30" s="1">
        <f t="shared" si="11"/>
        <v>0.11586569001669589</v>
      </c>
      <c r="AY30" s="1">
        <f t="shared" si="11"/>
        <v>0.17430674371307742</v>
      </c>
      <c r="AZ30" s="1">
        <f t="shared" si="11"/>
        <v>0</v>
      </c>
      <c r="BA30" s="1">
        <f t="shared" si="11"/>
        <v>0</v>
      </c>
      <c r="BB30" s="1">
        <f t="shared" si="11"/>
        <v>0</v>
      </c>
      <c r="BC30" s="1">
        <f t="shared" si="11"/>
        <v>0</v>
      </c>
      <c r="BD30" s="1"/>
      <c r="BE30" s="1">
        <f t="shared" si="11"/>
        <v>0</v>
      </c>
      <c r="BF30" s="1">
        <f t="shared" si="11"/>
        <v>0</v>
      </c>
      <c r="BG30" s="1">
        <f t="shared" si="11"/>
        <v>0.375</v>
      </c>
      <c r="BH30" s="1">
        <f t="shared" si="11"/>
        <v>0.35232279274786982</v>
      </c>
      <c r="BI30" s="1">
        <f t="shared" si="11"/>
        <v>0.36204842446927277</v>
      </c>
      <c r="BJ30" s="1">
        <f t="shared" si="11"/>
        <v>0</v>
      </c>
      <c r="BK30" s="1">
        <f t="shared" si="11"/>
        <v>0</v>
      </c>
      <c r="BL30" s="1">
        <f t="shared" si="11"/>
        <v>0</v>
      </c>
      <c r="BM30" s="1">
        <f t="shared" si="11"/>
        <v>0</v>
      </c>
      <c r="BN30" s="1">
        <f t="shared" si="11"/>
        <v>0</v>
      </c>
      <c r="BO30" s="1">
        <f t="shared" si="11"/>
        <v>0</v>
      </c>
      <c r="BP30" s="1">
        <f t="shared" si="11"/>
        <v>0</v>
      </c>
      <c r="BQ30" s="1"/>
      <c r="BR30" s="1">
        <f t="shared" ref="BR30:CA30" si="12">BR8/BR19-1</f>
        <v>0</v>
      </c>
      <c r="BS30" s="1">
        <f t="shared" si="12"/>
        <v>0</v>
      </c>
      <c r="BT30" s="1"/>
      <c r="BU30" s="1" t="e">
        <f t="shared" si="12"/>
        <v>#DIV/0!</v>
      </c>
      <c r="BV30" s="1">
        <f t="shared" si="12"/>
        <v>0</v>
      </c>
      <c r="BW30" s="1">
        <f t="shared" si="12"/>
        <v>0</v>
      </c>
      <c r="BX30" s="1"/>
      <c r="BY30" s="1">
        <f t="shared" si="12"/>
        <v>0</v>
      </c>
      <c r="BZ30" s="1">
        <f t="shared" si="12"/>
        <v>9.8307669436865641E-3</v>
      </c>
      <c r="CA30" s="1">
        <f t="shared" si="12"/>
        <v>-1.2646024347918616E-2</v>
      </c>
      <c r="CB30" t="s">
        <v>81</v>
      </c>
    </row>
    <row r="31" spans="1:80">
      <c r="A31" t="s">
        <v>100</v>
      </c>
      <c r="B31" t="s">
        <v>102</v>
      </c>
      <c r="C31" t="s">
        <v>89</v>
      </c>
      <c r="D31" s="1">
        <f t="shared" si="0"/>
        <v>0.35260528194147045</v>
      </c>
      <c r="E31" s="1"/>
      <c r="F31" s="1">
        <f t="shared" ref="F31:BP31" si="13">F9/F20-1</f>
        <v>-4.0000000000000036E-2</v>
      </c>
      <c r="G31" s="1">
        <f t="shared" si="13"/>
        <v>5.9316328820405495E-2</v>
      </c>
      <c r="H31" s="1">
        <f t="shared" si="13"/>
        <v>0</v>
      </c>
      <c r="I31" s="1">
        <f t="shared" si="13"/>
        <v>0</v>
      </c>
      <c r="J31" s="1">
        <f t="shared" si="13"/>
        <v>0</v>
      </c>
      <c r="K31" s="1">
        <f t="shared" si="13"/>
        <v>0</v>
      </c>
      <c r="L31" s="1">
        <f t="shared" si="13"/>
        <v>0</v>
      </c>
      <c r="M31" s="1">
        <f t="shared" si="13"/>
        <v>0</v>
      </c>
      <c r="N31" s="1">
        <f t="shared" si="1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>
        <f t="shared" si="13"/>
        <v>4.3430974477958184E-2</v>
      </c>
      <c r="AA31" s="1">
        <f t="shared" si="13"/>
        <v>0</v>
      </c>
      <c r="AB31" s="1">
        <f t="shared" si="13"/>
        <v>0</v>
      </c>
      <c r="AC31" s="1">
        <f t="shared" si="13"/>
        <v>0</v>
      </c>
      <c r="AD31" s="1">
        <f t="shared" si="13"/>
        <v>0</v>
      </c>
      <c r="AE31" s="1"/>
      <c r="AF31" s="1">
        <f t="shared" si="13"/>
        <v>0</v>
      </c>
      <c r="AG31" s="1">
        <f t="shared" si="13"/>
        <v>0</v>
      </c>
      <c r="AH31" s="1">
        <f t="shared" si="13"/>
        <v>0</v>
      </c>
      <c r="AI31" s="1">
        <f t="shared" si="13"/>
        <v>0</v>
      </c>
      <c r="AJ31" s="1">
        <f t="shared" si="13"/>
        <v>0</v>
      </c>
      <c r="AK31" s="1"/>
      <c r="AL31" s="1"/>
      <c r="AM31" s="1">
        <f t="shared" si="13"/>
        <v>0.66666666666666674</v>
      </c>
      <c r="AN31" s="1">
        <f t="shared" si="13"/>
        <v>0</v>
      </c>
      <c r="AO31" s="1">
        <f t="shared" si="13"/>
        <v>1</v>
      </c>
      <c r="AP31" s="1"/>
      <c r="AQ31" s="1">
        <f t="shared" si="13"/>
        <v>0</v>
      </c>
      <c r="AR31" s="1">
        <f t="shared" si="13"/>
        <v>0</v>
      </c>
      <c r="AS31" s="1">
        <f t="shared" si="13"/>
        <v>0</v>
      </c>
      <c r="AT31" s="1"/>
      <c r="AU31" s="1">
        <f t="shared" si="13"/>
        <v>0.58823529411764697</v>
      </c>
      <c r="AV31" s="1">
        <f t="shared" si="13"/>
        <v>0.70901759582413115</v>
      </c>
      <c r="AW31" s="1">
        <f t="shared" si="13"/>
        <v>0.81117985070290755</v>
      </c>
      <c r="AX31" s="1">
        <f t="shared" si="13"/>
        <v>0.76093210950433243</v>
      </c>
      <c r="AY31" s="1">
        <f t="shared" si="13"/>
        <v>0.75853568904593649</v>
      </c>
      <c r="AZ31" s="1">
        <f t="shared" si="13"/>
        <v>0</v>
      </c>
      <c r="BA31" s="1">
        <f t="shared" si="13"/>
        <v>0</v>
      </c>
      <c r="BB31" s="1">
        <f t="shared" si="13"/>
        <v>0</v>
      </c>
      <c r="BC31" s="1">
        <f t="shared" si="13"/>
        <v>0</v>
      </c>
      <c r="BD31" s="1"/>
      <c r="BE31" s="1">
        <f t="shared" si="13"/>
        <v>0</v>
      </c>
      <c r="BF31" s="1">
        <f t="shared" si="13"/>
        <v>0</v>
      </c>
      <c r="BG31" s="1">
        <f t="shared" si="13"/>
        <v>0.40909090909090917</v>
      </c>
      <c r="BH31" s="1">
        <f t="shared" si="13"/>
        <v>0.56235836649982285</v>
      </c>
      <c r="BI31" s="1">
        <f t="shared" si="13"/>
        <v>0.54631408014901273</v>
      </c>
      <c r="BJ31" s="1">
        <f t="shared" si="13"/>
        <v>0</v>
      </c>
      <c r="BK31" s="1">
        <f t="shared" si="13"/>
        <v>0</v>
      </c>
      <c r="BL31" s="1">
        <f t="shared" si="13"/>
        <v>0</v>
      </c>
      <c r="BM31" s="1">
        <f t="shared" si="13"/>
        <v>0</v>
      </c>
      <c r="BN31" s="1">
        <f t="shared" si="13"/>
        <v>0</v>
      </c>
      <c r="BO31" s="1">
        <f t="shared" si="13"/>
        <v>0</v>
      </c>
      <c r="BP31" s="1">
        <f t="shared" si="13"/>
        <v>0</v>
      </c>
      <c r="BQ31" s="1"/>
      <c r="BR31" s="1">
        <f t="shared" ref="BR31:CA31" si="14">BR9/BR20-1</f>
        <v>0</v>
      </c>
      <c r="BS31" s="1">
        <f t="shared" si="14"/>
        <v>0</v>
      </c>
      <c r="BT31" s="1"/>
      <c r="BU31" s="1" t="e">
        <f t="shared" si="14"/>
        <v>#DIV/0!</v>
      </c>
      <c r="BV31" s="1">
        <f t="shared" si="14"/>
        <v>0</v>
      </c>
      <c r="BW31" s="1">
        <f t="shared" si="14"/>
        <v>0</v>
      </c>
      <c r="BX31" s="1"/>
      <c r="BY31" s="1">
        <f t="shared" si="14"/>
        <v>0</v>
      </c>
      <c r="BZ31" s="1">
        <f t="shared" si="14"/>
        <v>4.0760332959300261E-2</v>
      </c>
      <c r="CA31" s="1">
        <f t="shared" si="14"/>
        <v>2.9156796921566031E-2</v>
      </c>
      <c r="CB31" t="s">
        <v>81</v>
      </c>
    </row>
    <row r="32" spans="1:80">
      <c r="A32" t="s">
        <v>100</v>
      </c>
      <c r="B32" t="s">
        <v>102</v>
      </c>
      <c r="C32" t="s">
        <v>80</v>
      </c>
      <c r="D32" s="1">
        <f t="shared" si="0"/>
        <v>0.28034682080924855</v>
      </c>
      <c r="E32" s="1"/>
      <c r="F32" s="1">
        <f t="shared" ref="F32:BP32" si="15">F10/F21-1</f>
        <v>0.39999999999999991</v>
      </c>
      <c r="G32" s="1">
        <f t="shared" si="15"/>
        <v>5.5265123226288182E-2</v>
      </c>
      <c r="H32" s="1">
        <f t="shared" si="15"/>
        <v>0</v>
      </c>
      <c r="I32" s="1">
        <f t="shared" si="15"/>
        <v>0</v>
      </c>
      <c r="J32" s="1">
        <f t="shared" si="15"/>
        <v>0</v>
      </c>
      <c r="K32" s="1">
        <f t="shared" si="15"/>
        <v>0</v>
      </c>
      <c r="L32" s="1">
        <f t="shared" si="15"/>
        <v>-2.8401022436808088E-4</v>
      </c>
      <c r="M32" s="1">
        <f t="shared" si="15"/>
        <v>0</v>
      </c>
      <c r="N32" s="1">
        <f t="shared" si="15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>
        <f t="shared" si="15"/>
        <v>4.3413715692664168E-2</v>
      </c>
      <c r="AA32" s="1">
        <f t="shared" si="15"/>
        <v>0</v>
      </c>
      <c r="AB32" s="1">
        <f t="shared" si="15"/>
        <v>0</v>
      </c>
      <c r="AC32" s="1">
        <f t="shared" si="15"/>
        <v>0</v>
      </c>
      <c r="AD32" s="1">
        <f t="shared" si="15"/>
        <v>0</v>
      </c>
      <c r="AE32" s="1"/>
      <c r="AF32" s="1">
        <f t="shared" si="15"/>
        <v>0</v>
      </c>
      <c r="AG32" s="1">
        <f t="shared" si="15"/>
        <v>0</v>
      </c>
      <c r="AH32" s="1">
        <f t="shared" si="15"/>
        <v>0</v>
      </c>
      <c r="AI32" s="1">
        <f t="shared" si="15"/>
        <v>0</v>
      </c>
      <c r="AJ32" s="1">
        <f t="shared" si="15"/>
        <v>0</v>
      </c>
      <c r="AK32" s="1"/>
      <c r="AL32" s="1"/>
      <c r="AM32" s="1">
        <f t="shared" si="15"/>
        <v>1.1999999999999997</v>
      </c>
      <c r="AN32" s="1">
        <f t="shared" si="15"/>
        <v>0</v>
      </c>
      <c r="AO32" s="1">
        <f t="shared" si="15"/>
        <v>-0.33333333333333326</v>
      </c>
      <c r="AP32" s="1"/>
      <c r="AQ32" s="1">
        <f t="shared" si="15"/>
        <v>0</v>
      </c>
      <c r="AR32" s="1">
        <f t="shared" si="15"/>
        <v>0</v>
      </c>
      <c r="AS32" s="1">
        <f t="shared" si="15"/>
        <v>0</v>
      </c>
      <c r="AT32" s="1"/>
      <c r="AU32" s="1">
        <f t="shared" si="15"/>
        <v>0.16216216216216206</v>
      </c>
      <c r="AV32" s="1">
        <f t="shared" si="15"/>
        <v>-0.12910549092359791</v>
      </c>
      <c r="AW32" s="1">
        <f t="shared" si="15"/>
        <v>-0.11831259728574173</v>
      </c>
      <c r="AX32" s="1">
        <f t="shared" si="15"/>
        <v>-0.24017209695043207</v>
      </c>
      <c r="AY32" s="1">
        <f t="shared" si="15"/>
        <v>-0.24055482055833732</v>
      </c>
      <c r="AZ32" s="1">
        <f t="shared" si="15"/>
        <v>0</v>
      </c>
      <c r="BA32" s="1">
        <f t="shared" si="15"/>
        <v>0</v>
      </c>
      <c r="BB32" s="1">
        <f t="shared" si="15"/>
        <v>0</v>
      </c>
      <c r="BC32" s="1">
        <f t="shared" si="15"/>
        <v>0</v>
      </c>
      <c r="BD32" s="1"/>
      <c r="BE32" s="1">
        <f t="shared" si="15"/>
        <v>0</v>
      </c>
      <c r="BF32" s="1">
        <f t="shared" si="15"/>
        <v>0</v>
      </c>
      <c r="BG32" s="1">
        <f t="shared" si="15"/>
        <v>-9.5238095238095233E-2</v>
      </c>
      <c r="BH32" s="1">
        <f t="shared" si="15"/>
        <v>-0.17744571764501793</v>
      </c>
      <c r="BI32" s="1">
        <f t="shared" si="15"/>
        <v>-0.2120415253600566</v>
      </c>
      <c r="BJ32" s="1">
        <f t="shared" si="15"/>
        <v>0</v>
      </c>
      <c r="BK32" s="1">
        <f t="shared" si="15"/>
        <v>0</v>
      </c>
      <c r="BL32" s="1">
        <f t="shared" si="15"/>
        <v>0</v>
      </c>
      <c r="BM32" s="1">
        <f t="shared" si="15"/>
        <v>0</v>
      </c>
      <c r="BN32" s="1">
        <f t="shared" si="15"/>
        <v>0</v>
      </c>
      <c r="BO32" s="1">
        <f t="shared" si="15"/>
        <v>0</v>
      </c>
      <c r="BP32" s="1">
        <f t="shared" si="15"/>
        <v>0</v>
      </c>
      <c r="BQ32" s="1"/>
      <c r="BR32" s="1">
        <f t="shared" ref="BR32:CA32" si="16">BR10/BR21-1</f>
        <v>0</v>
      </c>
      <c r="BS32" s="1">
        <f t="shared" si="16"/>
        <v>0</v>
      </c>
      <c r="BT32" s="1"/>
      <c r="BU32" s="1" t="e">
        <f t="shared" si="16"/>
        <v>#DIV/0!</v>
      </c>
      <c r="BV32" s="1">
        <f t="shared" si="16"/>
        <v>0</v>
      </c>
      <c r="BW32" s="1">
        <f t="shared" si="16"/>
        <v>0</v>
      </c>
      <c r="BX32" s="1"/>
      <c r="BY32" s="1">
        <f t="shared" si="16"/>
        <v>0</v>
      </c>
      <c r="BZ32" s="1">
        <f t="shared" si="16"/>
        <v>5.5803150348990638E-2</v>
      </c>
      <c r="CA32" s="1">
        <f t="shared" si="16"/>
        <v>3.0268015669475679E-2</v>
      </c>
      <c r="CB32" t="s">
        <v>82</v>
      </c>
    </row>
    <row r="33" spans="4:79" s="5" customFormat="1">
      <c r="D33" s="6">
        <f>AVERAGE(D25:D32)</f>
        <v>0.28652617872760722</v>
      </c>
      <c r="E33" s="6"/>
      <c r="F33" s="6">
        <f t="shared" ref="F33:N33" si="17">AVERAGE(F25:F32)</f>
        <v>0.15027205425457052</v>
      </c>
      <c r="G33" s="6">
        <f t="shared" si="17"/>
        <v>5.0999789004382734E-2</v>
      </c>
      <c r="H33" s="6">
        <f t="shared" si="17"/>
        <v>0</v>
      </c>
      <c r="I33" s="6">
        <f t="shared" si="17"/>
        <v>0.17103923848747096</v>
      </c>
      <c r="J33" s="6">
        <f t="shared" si="17"/>
        <v>0</v>
      </c>
      <c r="K33" s="6">
        <f t="shared" si="17"/>
        <v>0</v>
      </c>
      <c r="L33" s="6">
        <f t="shared" si="17"/>
        <v>-5.1154596002481179E-5</v>
      </c>
      <c r="M33" s="6">
        <f t="shared" si="17"/>
        <v>0</v>
      </c>
      <c r="N33" s="6">
        <f t="shared" si="17"/>
        <v>0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>
        <f>AVERAGE(Z25:Z32)</f>
        <v>4.584118541275653E-2</v>
      </c>
      <c r="AA33" s="6">
        <f>AVERAGE(AA25:AA32)</f>
        <v>0</v>
      </c>
      <c r="AB33" s="6">
        <f>AVERAGE(AB25:AB32)</f>
        <v>0</v>
      </c>
      <c r="AC33" s="6">
        <f>AVERAGE(AC25:AC32)</f>
        <v>0</v>
      </c>
      <c r="AD33" s="6">
        <f>AVERAGE(AD25:AD32)</f>
        <v>0</v>
      </c>
      <c r="AE33" s="6"/>
      <c r="AF33" s="6">
        <f>AVERAGE(AF25:AF32)</f>
        <v>0</v>
      </c>
      <c r="AG33" s="6">
        <f>AVERAGE(AG25:AG32)</f>
        <v>0</v>
      </c>
      <c r="AH33" s="6">
        <f>AVERAGE(AH25:AH32)</f>
        <v>0</v>
      </c>
      <c r="AI33" s="6">
        <f>AVERAGE(AI25:AI32)</f>
        <v>0</v>
      </c>
      <c r="AJ33" s="6">
        <f>AVERAGE(AJ25:AJ32)</f>
        <v>0</v>
      </c>
      <c r="AK33" s="6"/>
      <c r="AL33" s="6"/>
      <c r="AM33" s="6">
        <f>AVERAGE(AM25:AM32)</f>
        <v>0.42138535137134531</v>
      </c>
      <c r="AN33" s="6">
        <f>AVERAGE(AN25:AN32)</f>
        <v>0</v>
      </c>
      <c r="AO33" s="6">
        <f>AVERAGE(AO25:AO32)</f>
        <v>0.19238010669741407</v>
      </c>
      <c r="AP33" s="6"/>
      <c r="AQ33" s="6">
        <f>AVERAGE(AQ25:AQ32)</f>
        <v>0</v>
      </c>
      <c r="AR33" s="6">
        <f>AVERAGE(AR25:AR32)</f>
        <v>0</v>
      </c>
      <c r="AS33" s="6">
        <f>AVERAGE(AS25:AS32)</f>
        <v>0</v>
      </c>
      <c r="AT33" s="6"/>
      <c r="AU33" s="6">
        <f t="shared" ref="AU33:BC33" si="18">AVERAGE(AU25:AU32)</f>
        <v>0.37857450158335193</v>
      </c>
      <c r="AV33" s="6">
        <f t="shared" si="18"/>
        <v>4.9637707168797854E-2</v>
      </c>
      <c r="AW33" s="6">
        <f t="shared" si="18"/>
        <v>5.6894805995511472E-2</v>
      </c>
      <c r="AX33" s="6">
        <f t="shared" si="18"/>
        <v>0.19301959050367307</v>
      </c>
      <c r="AY33" s="6">
        <f t="shared" si="18"/>
        <v>0.19501872790025709</v>
      </c>
      <c r="AZ33" s="6">
        <f t="shared" si="18"/>
        <v>0</v>
      </c>
      <c r="BA33" s="6">
        <f t="shared" si="18"/>
        <v>0</v>
      </c>
      <c r="BB33" s="6">
        <f t="shared" si="18"/>
        <v>0</v>
      </c>
      <c r="BC33" s="6">
        <f t="shared" si="18"/>
        <v>0</v>
      </c>
      <c r="BD33" s="6"/>
      <c r="BE33" s="6">
        <f t="shared" ref="BE33:BP33" si="19">AVERAGE(BE25:BE32)</f>
        <v>0</v>
      </c>
      <c r="BF33" s="6">
        <f t="shared" si="19"/>
        <v>0</v>
      </c>
      <c r="BG33" s="6">
        <f t="shared" si="19"/>
        <v>0.20627194021576872</v>
      </c>
      <c r="BH33" s="6">
        <f t="shared" si="19"/>
        <v>0.15908589431237899</v>
      </c>
      <c r="BI33" s="6">
        <f t="shared" si="19"/>
        <v>0.14716947907660061</v>
      </c>
      <c r="BJ33" s="6">
        <f t="shared" si="19"/>
        <v>0</v>
      </c>
      <c r="BK33" s="6">
        <f t="shared" si="19"/>
        <v>0</v>
      </c>
      <c r="BL33" s="6">
        <f t="shared" si="19"/>
        <v>0</v>
      </c>
      <c r="BM33" s="6">
        <f t="shared" si="19"/>
        <v>0</v>
      </c>
      <c r="BN33" s="6">
        <f t="shared" si="19"/>
        <v>0</v>
      </c>
      <c r="BO33" s="6">
        <f t="shared" si="19"/>
        <v>0</v>
      </c>
      <c r="BP33" s="6">
        <f t="shared" si="19"/>
        <v>0</v>
      </c>
      <c r="BQ33" s="6"/>
      <c r="BR33" s="6">
        <f>AVERAGE(BR25:BR32)</f>
        <v>0</v>
      </c>
      <c r="BS33" s="6">
        <f>AVERAGE(BS25:BS32)</f>
        <v>0</v>
      </c>
      <c r="BT33" s="6"/>
      <c r="BU33" s="6" t="e">
        <f>AVERAGE(BU25:BU32)</f>
        <v>#DIV/0!</v>
      </c>
      <c r="BV33" s="6">
        <f>AVERAGE(BV25:BV32)</f>
        <v>0</v>
      </c>
      <c r="BW33" s="6">
        <f>AVERAGE(BW25:BW32)</f>
        <v>0</v>
      </c>
      <c r="BX33" s="6"/>
      <c r="BY33" s="6">
        <f>AVERAGE(BY25:BY32)</f>
        <v>8.3729970418989441E-2</v>
      </c>
      <c r="BZ33" s="6">
        <f>AVERAGE(BZ25:BZ32)</f>
        <v>6.7938388647847681E-2</v>
      </c>
      <c r="CA33" s="6">
        <f>AVERAGE(CA25:CA32)</f>
        <v>5.2683099780242659E-2</v>
      </c>
    </row>
    <row r="34" spans="4:79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4:79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4:79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Xifan Tang</dc:creator>
  <cp:lastModifiedBy>Xifan Tang</cp:lastModifiedBy>
  <dcterms:created xsi:type="dcterms:W3CDTF">2021-06-25T03:12:04Z</dcterms:created>
  <dcterms:modified xsi:type="dcterms:W3CDTF">2021-09-21T17:20:31Z</dcterms:modified>
</cp:coreProperties>
</file>