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paulaperdomo/Downloads/"/>
    </mc:Choice>
  </mc:AlternateContent>
  <xr:revisionPtr revIDLastSave="0" documentId="13_ncr:1_{6C577E9B-E063-2D44-949A-F85C16D0597D}" xr6:coauthVersionLast="45" xr6:coauthVersionMax="45" xr10:uidLastSave="{00000000-0000-0000-0000-000000000000}"/>
  <bookViews>
    <workbookView xWindow="-36640" yWindow="-1040" windowWidth="36640" windowHeight="17540" xr2:uid="{00000000-000D-0000-FFFF-FFFF00000000}"/>
  </bookViews>
  <sheets>
    <sheet name="VTR Benchmarks" sheetId="4" r:id="rId1"/>
    <sheet name="Titan Benchmarks 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75" i="4" l="1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C75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C74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C73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C72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C71" i="4"/>
  <c r="AQ70" i="4"/>
  <c r="AP70" i="4"/>
  <c r="AO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C70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C68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C67" i="4"/>
  <c r="AQ66" i="4"/>
  <c r="AP66" i="4"/>
  <c r="AO66" i="4"/>
  <c r="AN66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C65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C64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C63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C62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C60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C59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C58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C57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C56" i="4"/>
  <c r="AQ55" i="4"/>
  <c r="AQ76" i="4" s="1"/>
  <c r="AP55" i="4"/>
  <c r="AP76" i="4" s="1"/>
  <c r="AO55" i="4"/>
  <c r="AO76" i="4" s="1"/>
  <c r="AN55" i="4"/>
  <c r="AN76" i="4" s="1"/>
  <c r="AM55" i="4"/>
  <c r="AM76" i="4" s="1"/>
  <c r="AL55" i="4"/>
  <c r="AL76" i="4" s="1"/>
  <c r="AK55" i="4"/>
  <c r="AK76" i="4" s="1"/>
  <c r="AJ55" i="4"/>
  <c r="AJ76" i="4" s="1"/>
  <c r="AI55" i="4"/>
  <c r="AI76" i="4" s="1"/>
  <c r="AH55" i="4"/>
  <c r="AH76" i="4" s="1"/>
  <c r="AG55" i="4"/>
  <c r="AG76" i="4" s="1"/>
  <c r="AF55" i="4"/>
  <c r="AF76" i="4" s="1"/>
  <c r="AE55" i="4"/>
  <c r="AE76" i="4" s="1"/>
  <c r="AD55" i="4"/>
  <c r="AD76" i="4" s="1"/>
  <c r="AC55" i="4"/>
  <c r="AC76" i="4" s="1"/>
  <c r="AB55" i="4"/>
  <c r="AB76" i="4" s="1"/>
  <c r="AA55" i="4"/>
  <c r="AA76" i="4" s="1"/>
  <c r="Z55" i="4"/>
  <c r="Z76" i="4" s="1"/>
  <c r="Y55" i="4"/>
  <c r="Y76" i="4" s="1"/>
  <c r="X55" i="4"/>
  <c r="X76" i="4" s="1"/>
  <c r="W55" i="4"/>
  <c r="W76" i="4" s="1"/>
  <c r="V55" i="4"/>
  <c r="V76" i="4" s="1"/>
  <c r="U55" i="4"/>
  <c r="U76" i="4" s="1"/>
  <c r="T55" i="4"/>
  <c r="T76" i="4" s="1"/>
  <c r="S55" i="4"/>
  <c r="S76" i="4" s="1"/>
  <c r="R55" i="4"/>
  <c r="R76" i="4" s="1"/>
  <c r="Q55" i="4"/>
  <c r="Q76" i="4" s="1"/>
  <c r="P55" i="4"/>
  <c r="P76" i="4" s="1"/>
  <c r="O55" i="4"/>
  <c r="O76" i="4" s="1"/>
  <c r="N55" i="4"/>
  <c r="N76" i="4" s="1"/>
  <c r="M55" i="4"/>
  <c r="M76" i="4" s="1"/>
  <c r="L55" i="4"/>
  <c r="L76" i="4" s="1"/>
  <c r="K55" i="4"/>
  <c r="K76" i="4" s="1"/>
  <c r="J55" i="4"/>
  <c r="J76" i="4" s="1"/>
  <c r="I55" i="4"/>
  <c r="I76" i="4" s="1"/>
  <c r="H55" i="4"/>
  <c r="H76" i="4" s="1"/>
  <c r="G55" i="4"/>
  <c r="G76" i="4" s="1"/>
  <c r="F55" i="4"/>
  <c r="F76" i="4" s="1"/>
  <c r="E55" i="4"/>
  <c r="E76" i="4" s="1"/>
  <c r="C55" i="4"/>
  <c r="C76" i="4" s="1"/>
  <c r="AP58" i="5" l="1"/>
  <c r="AQ58" i="5"/>
  <c r="AR58" i="5"/>
  <c r="AS58" i="5"/>
  <c r="AT58" i="5"/>
  <c r="AU58" i="5"/>
  <c r="AV58" i="5"/>
  <c r="AW58" i="5"/>
  <c r="AX58" i="5"/>
  <c r="AY58" i="5"/>
  <c r="AZ58" i="5"/>
  <c r="BA58" i="5"/>
  <c r="BB58" i="5"/>
  <c r="AP59" i="5"/>
  <c r="AQ59" i="5"/>
  <c r="AR59" i="5"/>
  <c r="AS59" i="5"/>
  <c r="AT59" i="5"/>
  <c r="AU59" i="5"/>
  <c r="AV59" i="5"/>
  <c r="AW59" i="5"/>
  <c r="AX59" i="5"/>
  <c r="AY59" i="5"/>
  <c r="AZ59" i="5"/>
  <c r="BA59" i="5"/>
  <c r="BB59" i="5"/>
  <c r="AP60" i="5"/>
  <c r="AQ60" i="5"/>
  <c r="AR60" i="5"/>
  <c r="AS60" i="5"/>
  <c r="AT60" i="5"/>
  <c r="AU60" i="5"/>
  <c r="AV60" i="5"/>
  <c r="AW60" i="5"/>
  <c r="AX60" i="5"/>
  <c r="AY60" i="5"/>
  <c r="AZ60" i="5"/>
  <c r="BA60" i="5"/>
  <c r="BB60" i="5"/>
  <c r="AP61" i="5"/>
  <c r="AQ61" i="5"/>
  <c r="AR61" i="5"/>
  <c r="AS61" i="5"/>
  <c r="AT61" i="5"/>
  <c r="AU61" i="5"/>
  <c r="AV61" i="5"/>
  <c r="AW61" i="5"/>
  <c r="AX61" i="5"/>
  <c r="AY61" i="5"/>
  <c r="AZ61" i="5"/>
  <c r="BA61" i="5"/>
  <c r="BB61" i="5"/>
  <c r="AP62" i="5"/>
  <c r="AQ62" i="5"/>
  <c r="AR62" i="5"/>
  <c r="AS62" i="5"/>
  <c r="AT62" i="5"/>
  <c r="AU62" i="5"/>
  <c r="AV62" i="5"/>
  <c r="AW62" i="5"/>
  <c r="AX62" i="5"/>
  <c r="AY62" i="5"/>
  <c r="AZ62" i="5"/>
  <c r="BA62" i="5"/>
  <c r="BB62" i="5"/>
  <c r="AP63" i="5"/>
  <c r="AQ63" i="5"/>
  <c r="AR63" i="5"/>
  <c r="AS63" i="5"/>
  <c r="AT63" i="5"/>
  <c r="AU63" i="5"/>
  <c r="AV63" i="5"/>
  <c r="AW63" i="5"/>
  <c r="AX63" i="5"/>
  <c r="AY63" i="5"/>
  <c r="AZ63" i="5"/>
  <c r="BA63" i="5"/>
  <c r="BB63" i="5"/>
  <c r="AP64" i="5"/>
  <c r="AQ64" i="5"/>
  <c r="AR64" i="5"/>
  <c r="AS64" i="5"/>
  <c r="AT64" i="5"/>
  <c r="AU64" i="5"/>
  <c r="AV64" i="5"/>
  <c r="AW64" i="5"/>
  <c r="AX64" i="5"/>
  <c r="AY64" i="5"/>
  <c r="AZ64" i="5"/>
  <c r="BA64" i="5"/>
  <c r="BB64" i="5"/>
  <c r="AP65" i="5"/>
  <c r="AQ65" i="5"/>
  <c r="AR65" i="5"/>
  <c r="AS65" i="5"/>
  <c r="AT65" i="5"/>
  <c r="AU65" i="5"/>
  <c r="AV65" i="5"/>
  <c r="AW65" i="5"/>
  <c r="AX65" i="5"/>
  <c r="AY65" i="5"/>
  <c r="AZ65" i="5"/>
  <c r="BA65" i="5"/>
  <c r="BB65" i="5"/>
  <c r="AP66" i="5"/>
  <c r="AQ66" i="5"/>
  <c r="AR66" i="5"/>
  <c r="AS66" i="5"/>
  <c r="AT66" i="5"/>
  <c r="AU66" i="5"/>
  <c r="AV66" i="5"/>
  <c r="AW66" i="5"/>
  <c r="AX66" i="5"/>
  <c r="AY66" i="5"/>
  <c r="AZ66" i="5"/>
  <c r="BA66" i="5"/>
  <c r="BB66" i="5"/>
  <c r="AP67" i="5"/>
  <c r="AQ67" i="5"/>
  <c r="AR67" i="5"/>
  <c r="AS67" i="5"/>
  <c r="AT67" i="5"/>
  <c r="AU67" i="5"/>
  <c r="AV67" i="5"/>
  <c r="AW67" i="5"/>
  <c r="AX67" i="5"/>
  <c r="AY67" i="5"/>
  <c r="AZ67" i="5"/>
  <c r="BA67" i="5"/>
  <c r="BB67" i="5"/>
  <c r="AP68" i="5"/>
  <c r="AQ68" i="5"/>
  <c r="AR68" i="5"/>
  <c r="AS68" i="5"/>
  <c r="AT68" i="5"/>
  <c r="AU68" i="5"/>
  <c r="AV68" i="5"/>
  <c r="AW68" i="5"/>
  <c r="AX68" i="5"/>
  <c r="AY68" i="5"/>
  <c r="AZ68" i="5"/>
  <c r="BA68" i="5"/>
  <c r="BB68" i="5"/>
  <c r="AP69" i="5"/>
  <c r="AQ69" i="5"/>
  <c r="AR69" i="5"/>
  <c r="AS69" i="5"/>
  <c r="AT69" i="5"/>
  <c r="AU69" i="5"/>
  <c r="AV69" i="5"/>
  <c r="AW69" i="5"/>
  <c r="AX69" i="5"/>
  <c r="AY69" i="5"/>
  <c r="AZ69" i="5"/>
  <c r="BA69" i="5"/>
  <c r="BB69" i="5"/>
  <c r="AP70" i="5"/>
  <c r="AQ70" i="5"/>
  <c r="AR70" i="5"/>
  <c r="AS70" i="5"/>
  <c r="AT70" i="5"/>
  <c r="AU70" i="5"/>
  <c r="AV70" i="5"/>
  <c r="AW70" i="5"/>
  <c r="AX70" i="5"/>
  <c r="AY70" i="5"/>
  <c r="AZ70" i="5"/>
  <c r="BA70" i="5"/>
  <c r="BB70" i="5"/>
  <c r="AP71" i="5"/>
  <c r="AQ71" i="5"/>
  <c r="AR71" i="5"/>
  <c r="AS71" i="5"/>
  <c r="AT71" i="5"/>
  <c r="AU71" i="5"/>
  <c r="AV71" i="5"/>
  <c r="AW71" i="5"/>
  <c r="AX71" i="5"/>
  <c r="AY71" i="5"/>
  <c r="AZ71" i="5"/>
  <c r="BA71" i="5"/>
  <c r="BB71" i="5"/>
  <c r="AP72" i="5"/>
  <c r="AQ72" i="5"/>
  <c r="AR72" i="5"/>
  <c r="AS72" i="5"/>
  <c r="AT72" i="5"/>
  <c r="AU72" i="5"/>
  <c r="AV72" i="5"/>
  <c r="AW72" i="5"/>
  <c r="AX72" i="5"/>
  <c r="AY72" i="5"/>
  <c r="AZ72" i="5"/>
  <c r="BA72" i="5"/>
  <c r="BB72" i="5"/>
  <c r="AP73" i="5"/>
  <c r="AQ73" i="5"/>
  <c r="AR73" i="5"/>
  <c r="AS73" i="5"/>
  <c r="AT73" i="5"/>
  <c r="AU73" i="5"/>
  <c r="AV73" i="5"/>
  <c r="AW73" i="5"/>
  <c r="AX73" i="5"/>
  <c r="AY73" i="5"/>
  <c r="AZ73" i="5"/>
  <c r="BA73" i="5"/>
  <c r="BB73" i="5"/>
  <c r="AP74" i="5"/>
  <c r="AQ74" i="5"/>
  <c r="AR74" i="5"/>
  <c r="AS74" i="5"/>
  <c r="AT74" i="5"/>
  <c r="AU74" i="5"/>
  <c r="AV74" i="5"/>
  <c r="AW74" i="5"/>
  <c r="AX74" i="5"/>
  <c r="AY74" i="5"/>
  <c r="AZ74" i="5"/>
  <c r="BA74" i="5"/>
  <c r="BB74" i="5"/>
  <c r="AP75" i="5"/>
  <c r="AQ75" i="5"/>
  <c r="AR75" i="5"/>
  <c r="AS75" i="5"/>
  <c r="AT75" i="5"/>
  <c r="AU75" i="5"/>
  <c r="AV75" i="5"/>
  <c r="AW75" i="5"/>
  <c r="AX75" i="5"/>
  <c r="AY75" i="5"/>
  <c r="AZ75" i="5"/>
  <c r="BA75" i="5"/>
  <c r="BB75" i="5"/>
  <c r="AP76" i="5"/>
  <c r="AQ76" i="5"/>
  <c r="AR76" i="5"/>
  <c r="AS76" i="5"/>
  <c r="AT76" i="5"/>
  <c r="AU76" i="5"/>
  <c r="AV76" i="5"/>
  <c r="AW76" i="5"/>
  <c r="AX76" i="5"/>
  <c r="AY76" i="5"/>
  <c r="AZ76" i="5"/>
  <c r="BA76" i="5"/>
  <c r="BB76" i="5"/>
  <c r="AP77" i="5"/>
  <c r="AQ77" i="5"/>
  <c r="AR77" i="5"/>
  <c r="AS77" i="5"/>
  <c r="AT77" i="5"/>
  <c r="AU77" i="5"/>
  <c r="AV77" i="5"/>
  <c r="AW77" i="5"/>
  <c r="AX77" i="5"/>
  <c r="AY77" i="5"/>
  <c r="AZ77" i="5"/>
  <c r="BA77" i="5"/>
  <c r="BB77" i="5"/>
  <c r="AP78" i="5"/>
  <c r="AQ78" i="5"/>
  <c r="AR78" i="5"/>
  <c r="AS78" i="5"/>
  <c r="AT78" i="5"/>
  <c r="AU78" i="5"/>
  <c r="AV78" i="5"/>
  <c r="AW78" i="5"/>
  <c r="AX78" i="5"/>
  <c r="AY78" i="5"/>
  <c r="AZ78" i="5"/>
  <c r="BA78" i="5"/>
  <c r="BB78" i="5"/>
  <c r="AQ57" i="5"/>
  <c r="AR57" i="5"/>
  <c r="AS57" i="5"/>
  <c r="AS79" i="5" s="1"/>
  <c r="AT57" i="5"/>
  <c r="AU57" i="5"/>
  <c r="AV57" i="5"/>
  <c r="AW57" i="5"/>
  <c r="AW79" i="5" s="1"/>
  <c r="AX57" i="5"/>
  <c r="AX79" i="5" s="1"/>
  <c r="AY57" i="5"/>
  <c r="AZ57" i="5"/>
  <c r="BA57" i="5"/>
  <c r="BA79" i="5" s="1"/>
  <c r="BB57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C78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C77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C76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C75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C74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C73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C72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C71" i="5"/>
  <c r="AO70" i="5"/>
  <c r="AN70" i="5"/>
  <c r="AM70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C70" i="5"/>
  <c r="AO69" i="5"/>
  <c r="AN69" i="5"/>
  <c r="AM69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AO68" i="5"/>
  <c r="AN68" i="5"/>
  <c r="AM68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C68" i="5"/>
  <c r="AO67" i="5"/>
  <c r="AN67" i="5"/>
  <c r="AM67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C67" i="5"/>
  <c r="AO66" i="5"/>
  <c r="AN66" i="5"/>
  <c r="AM66" i="5"/>
  <c r="AL66" i="5"/>
  <c r="AK66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AO65" i="5"/>
  <c r="AN65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C65" i="5"/>
  <c r="AO64" i="5"/>
  <c r="AN64" i="5"/>
  <c r="AM64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C64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C63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C62" i="5"/>
  <c r="AO61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C60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C59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C58" i="5"/>
  <c r="AP57" i="5"/>
  <c r="AO57" i="5"/>
  <c r="AN57" i="5"/>
  <c r="AN79" i="5" s="1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C57" i="5"/>
  <c r="AZ79" i="5" l="1"/>
  <c r="AV79" i="5"/>
  <c r="AR79" i="5"/>
  <c r="AY79" i="5"/>
  <c r="AU79" i="5"/>
  <c r="AQ79" i="5"/>
  <c r="BB79" i="5"/>
  <c r="AT79" i="5"/>
  <c r="K79" i="5"/>
  <c r="O79" i="5"/>
  <c r="T79" i="5"/>
  <c r="X79" i="5"/>
  <c r="AB79" i="5"/>
  <c r="AF79" i="5"/>
  <c r="AJ79" i="5"/>
  <c r="AO79" i="5"/>
  <c r="F79" i="5"/>
  <c r="N79" i="5"/>
  <c r="S79" i="5"/>
  <c r="W79" i="5"/>
  <c r="AA79" i="5"/>
  <c r="AI79" i="5"/>
  <c r="AM79" i="5"/>
  <c r="C79" i="5"/>
  <c r="U79" i="5"/>
  <c r="L79" i="5"/>
  <c r="P79" i="5"/>
  <c r="Y79" i="5"/>
  <c r="AC79" i="5"/>
  <c r="AG79" i="5"/>
  <c r="AK79" i="5"/>
  <c r="E79" i="5"/>
  <c r="M79" i="5"/>
  <c r="Q79" i="5"/>
  <c r="V79" i="5"/>
  <c r="Z79" i="5"/>
  <c r="AH79" i="5"/>
  <c r="AL79" i="5"/>
  <c r="AP79" i="5"/>
</calcChain>
</file>

<file path=xl/sharedStrings.xml><?xml version="1.0" encoding="utf-8"?>
<sst xmlns="http://schemas.openxmlformats.org/spreadsheetml/2006/main" count="691" uniqueCount="131">
  <si>
    <t>arch</t>
  </si>
  <si>
    <t>circuit</t>
  </si>
  <si>
    <t>vtr_flow_elapsed_time</t>
  </si>
  <si>
    <t>error</t>
  </si>
  <si>
    <t>num_io</t>
  </si>
  <si>
    <t>max_vpr_mem</t>
  </si>
  <si>
    <t>pack_time</t>
  </si>
  <si>
    <t>placed_wirelength_est</t>
  </si>
  <si>
    <t>place_time</t>
  </si>
  <si>
    <t>place_quench_time</t>
  </si>
  <si>
    <t>placed_CPD_est</t>
  </si>
  <si>
    <t>placed_setup_TNS_est</t>
  </si>
  <si>
    <t>placed_setup_WNS_est</t>
  </si>
  <si>
    <t>placed_geomean_nonvirtual_intradomain_critical_path_delay_est</t>
  </si>
  <si>
    <t>place_delay_matrix_lookup_time</t>
  </si>
  <si>
    <t>place_quench_timing_analysis_time</t>
  </si>
  <si>
    <t>place_quench_sta_time</t>
  </si>
  <si>
    <t>place_total_timing_analysis_time</t>
  </si>
  <si>
    <t>place_total_sta_time</t>
  </si>
  <si>
    <t>routed_wirelength</t>
  </si>
  <si>
    <t>logic_block_area_total</t>
  </si>
  <si>
    <t>logic_block_area_used</t>
  </si>
  <si>
    <t>crit_path_route_success_iteration</t>
  </si>
  <si>
    <t>critical_path_delay</t>
  </si>
  <si>
    <t>geomean_nonvirtual_intradomain_critical_path_delay</t>
  </si>
  <si>
    <t>setup_TNS</t>
  </si>
  <si>
    <t>setup_WNS</t>
  </si>
  <si>
    <t>router_lookahead_computation_time</t>
  </si>
  <si>
    <t>crit_path_route_time</t>
  </si>
  <si>
    <t>crit_path_total_timing_analysis_time</t>
  </si>
  <si>
    <t>crit_path_total_sta_time</t>
  </si>
  <si>
    <t>QoR Metric Ratio (Modified/Baseline)</t>
  </si>
  <si>
    <t xml:space="preserve">QoR Summary </t>
  </si>
  <si>
    <t>GEOMEAN</t>
  </si>
  <si>
    <t xml:space="preserve">Titan Benchmarks Comparison Between Manual Moves Branch &amp; Master Branch </t>
  </si>
  <si>
    <t>N/A</t>
  </si>
  <si>
    <t>LU_Network_stratixiv_arch_timing.blif</t>
  </si>
  <si>
    <t>stratixiv_arch.timing.xml</t>
  </si>
  <si>
    <t>sparcT1_chip2_stratixiv_arch_timing.blif</t>
  </si>
  <si>
    <t>LU230_stratixiv_arch_timing.blif</t>
  </si>
  <si>
    <t>bitcoin_miner_stratixiv_arch_timing.blif</t>
  </si>
  <si>
    <t>directrf_stratixiv_arch_timing.blif</t>
  </si>
  <si>
    <t>cholesky_mc_stratixiv_arch_timing.blif</t>
  </si>
  <si>
    <t>stereo_vision_stratixiv_arch_timing.blif</t>
  </si>
  <si>
    <t>sparcT1_core_stratixiv_arch_timing.blif</t>
  </si>
  <si>
    <t>neuron_stratixiv_arch_timing.blif</t>
  </si>
  <si>
    <t>des90_stratixiv_arch_timing.blif</t>
  </si>
  <si>
    <t>SLAM_spheric_stratixiv_arch_timing.blif</t>
  </si>
  <si>
    <t>segmentation_stratixiv_arch_timing.blif</t>
  </si>
  <si>
    <t>bitonic_mesh_stratixiv_arch_timing.blif</t>
  </si>
  <si>
    <t>openCV_stratixiv_arch_timing.blif</t>
  </si>
  <si>
    <t>stap_qrd_stratixiv_arch_timing.blif</t>
  </si>
  <si>
    <t>minres_stratixiv_arch_timing.blif</t>
  </si>
  <si>
    <t>cholesky_bdti_stratixiv_arch_timing.blif</t>
  </si>
  <si>
    <t>sparcT2_core_stratixiv_arch_timing.blif</t>
  </si>
  <si>
    <t>denoise_stratixiv_arch_timing.blif</t>
  </si>
  <si>
    <t>dart_stratixiv_arch_timing.blif</t>
  </si>
  <si>
    <t>mes_noc_stratixiv_arch_timing.blif</t>
  </si>
  <si>
    <t>gsm_switch_stratixiv_arch_timing.blif</t>
  </si>
  <si>
    <t>routing_area_per_tile</t>
  </si>
  <si>
    <t>routing_area_total</t>
  </si>
  <si>
    <t>total_heap_pops</t>
  </si>
  <si>
    <t>total_heap_pushes</t>
  </si>
  <si>
    <t>total_connections_routed</t>
  </si>
  <si>
    <t>total_nets_routed</t>
  </si>
  <si>
    <t>num_PLL</t>
  </si>
  <si>
    <t>num_M144K</t>
  </si>
  <si>
    <t>num_M9K</t>
  </si>
  <si>
    <t>num_DSP</t>
  </si>
  <si>
    <t>num_LAB</t>
  </si>
  <si>
    <t>Manual Moves Branch Titan QoR Results</t>
  </si>
  <si>
    <t>Master Branch Titan QoR Results</t>
  </si>
  <si>
    <t>hold_TNS</t>
  </si>
  <si>
    <t>hold_WNS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</si>
  <si>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</si>
  <si>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</si>
  <si>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</si>
  <si>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</si>
  <si>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</si>
  <si>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</si>
  <si>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</si>
  <si>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</si>
  <si>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</si>
  <si>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</si>
  <si>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--&gt; 8% decrease</t>
  </si>
  <si>
    <t xml:space="preserve">VTR Benchmarks Comparison Between Manual Moves Branch &amp; Master Branch </t>
  </si>
  <si>
    <t>Master Branch VTR QoR Results</t>
  </si>
  <si>
    <t>odin_synth_time</t>
  </si>
  <si>
    <t>max_odin_mem</t>
  </si>
  <si>
    <t>abc_depth</t>
  </si>
  <si>
    <t>abc_synth_time</t>
  </si>
  <si>
    <t>max_abc_mem</t>
  </si>
  <si>
    <t>num_memories</t>
  </si>
  <si>
    <t>num_mult</t>
  </si>
  <si>
    <t>min_chan_width_routing_area_total</t>
  </si>
  <si>
    <t>min_chan_width_routing_area_per_tile</t>
  </si>
  <si>
    <t>min_chan_width_route_time</t>
  </si>
  <si>
    <t>min_chan_width_total_timing_analysis_time</t>
  </si>
  <si>
    <t>min_chan_width_total_sta_time</t>
  </si>
  <si>
    <t>crit_path_routed_wirelength</t>
  </si>
  <si>
    <t>crit_path_total_nets_routed</t>
  </si>
  <si>
    <t>crit_path_total_connections_routed</t>
  </si>
  <si>
    <t>crit_path_total_heap_pushes</t>
  </si>
  <si>
    <t>crit_path_total_heap_pops</t>
  </si>
  <si>
    <t>crit_path_routing_area_total</t>
  </si>
  <si>
    <t>crit_path_routing_area_per_tile</t>
  </si>
  <si>
    <t>k6_frac_N10_frac_chain_mem32K_40nm.xml</t>
  </si>
  <si>
    <t>arm_core.v</t>
  </si>
  <si>
    <t>bgm.v</t>
  </si>
  <si>
    <t>blob_merge.v</t>
  </si>
  <si>
    <t>boundtop.v</t>
  </si>
  <si>
    <t>ch_intrinsics.v</t>
  </si>
  <si>
    <t>diffeq1.v</t>
  </si>
  <si>
    <t>diffeq2.v</t>
  </si>
  <si>
    <t>mkDelayWorker32B.v</t>
  </si>
  <si>
    <t>mkPktMerge.v</t>
  </si>
  <si>
    <t>mkSMAdapter4B.v</t>
  </si>
  <si>
    <t>or1200.v</t>
  </si>
  <si>
    <t>raygentop.v</t>
  </si>
  <si>
    <t>sha.v</t>
  </si>
  <si>
    <t>spree.v</t>
  </si>
  <si>
    <t>stereovision0.v</t>
  </si>
  <si>
    <t>stereovision1.v</t>
  </si>
  <si>
    <t>stereovision2.v</t>
  </si>
  <si>
    <t>stereovision3.v</t>
  </si>
  <si>
    <t>LU8PEEng.v</t>
  </si>
  <si>
    <t>LU32PEEng.v</t>
  </si>
  <si>
    <t>mcml.v</t>
  </si>
  <si>
    <t xml:space="preserve">Manual Moves VTR QoR Branch </t>
  </si>
  <si>
    <t>Check this result --&gt; 15% increase</t>
  </si>
  <si>
    <t>Check this result --&gt;5%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</si>
</sst>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7C3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6" borderId="0" xfId="0" applyFill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11" fontId="0" fillId="0" borderId="0" xfId="0" applyNumberFormat="1"/>
    <xf numFmtId="0" fontId="3" fillId="4" borderId="2" xfId="0" applyFont="1" applyFill="1" applyBorder="1" applyAlignment="1">
      <alignment horizontal="center" vertical="center"/>
    </xf>
    <xf numFmtId="0" fontId="0" fillId="0" borderId="1" xfId="0" applyBorder="1"/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right"/>
    </xf>
    <xf numFmtId="0" fontId="0" fillId="5" borderId="1" xfId="0" applyFill="1" applyBorder="1"/>
    <xf numFmtId="0" fontId="0" fillId="0" borderId="0" xfId="0" applyAlignment="1">
      <alignment horizontal="center" vertical="center"/>
    </xf>
    <xf numFmtId="0" fontId="1" fillId="6" borderId="0" xfId="0" applyFont="1" applyFill="1" applyAlignment="1">
      <alignment horizontal="right" vertical="center"/>
    </xf>
    <xf numFmtId="2" fontId="0" fillId="6" borderId="0" xfId="0" applyNumberFormat="1" applyFill="1" applyAlignment="1">
      <alignment horizontal="right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49" fontId="0" fillId="0" borderId="0" xfId="0" applyNumberFormat="1"/>
    <xf numFmtId="2" fontId="0" fillId="0" borderId="1" xfId="0" applyNumberFormat="1" applyFill="1" applyBorder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0" fontId="1" fillId="3" borderId="0" xfId="0" applyFont="1" applyFill="1"/>
    <xf numFmtId="0" fontId="0" fillId="0" borderId="0" xfId="0" applyAlignment="1">
      <alignment horizontal="left"/>
    </xf>
    <xf numFmtId="0" fontId="1" fillId="6" borderId="0" xfId="0" applyFont="1" applyFill="1" applyAlignment="1">
      <alignment horizontal="right"/>
    </xf>
    <xf numFmtId="2" fontId="0" fillId="6" borderId="0" xfId="0" applyNumberFormat="1" applyFill="1"/>
    <xf numFmtId="0" fontId="1" fillId="0" borderId="0" xfId="0" applyFont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7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C3E8"/>
      <color rgb="FFE8A0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B6BAD-C08E-0C42-AC41-B990BC35DAC7}">
  <dimension ref="A1:AQ121"/>
  <sheetViews>
    <sheetView tabSelected="1" workbookViewId="0">
      <selection activeCell="J21" sqref="J21"/>
    </sheetView>
  </sheetViews>
  <sheetFormatPr baseColWidth="10" defaultRowHeight="16"/>
  <cols>
    <col min="1" max="1" width="39.33203125" bestFit="1" customWidth="1"/>
    <col min="2" max="2" width="18.83203125" bestFit="1" customWidth="1"/>
    <col min="3" max="3" width="20.33203125" bestFit="1" customWidth="1"/>
    <col min="4" max="4" width="7.6640625" customWidth="1"/>
    <col min="5" max="5" width="14.83203125" bestFit="1" customWidth="1"/>
    <col min="6" max="6" width="14.5" bestFit="1" customWidth="1"/>
    <col min="7" max="7" width="9.6640625" bestFit="1" customWidth="1"/>
    <col min="8" max="8" width="14.1640625" bestFit="1" customWidth="1"/>
    <col min="9" max="9" width="13.83203125" bestFit="1" customWidth="1"/>
    <col min="10" max="10" width="14.1640625" bestFit="1" customWidth="1"/>
    <col min="11" max="11" width="11" customWidth="1"/>
    <col min="12" max="12" width="13.5" bestFit="1" customWidth="1"/>
    <col min="13" max="13" width="9.6640625" bestFit="1" customWidth="1"/>
    <col min="14" max="14" width="20" bestFit="1" customWidth="1"/>
    <col min="15" max="15" width="10.33203125" bestFit="1" customWidth="1"/>
    <col min="16" max="16" width="17.33203125" bestFit="1" customWidth="1"/>
    <col min="17" max="17" width="14.1640625" bestFit="1" customWidth="1"/>
    <col min="18" max="18" width="20" bestFit="1" customWidth="1"/>
    <col min="19" max="19" width="20.83203125" bestFit="1" customWidth="1"/>
    <col min="20" max="20" width="56.6640625" bestFit="1" customWidth="1"/>
    <col min="21" max="21" width="28.83203125" bestFit="1" customWidth="1"/>
    <col min="22" max="22" width="31.5" bestFit="1" customWidth="1"/>
    <col min="23" max="23" width="20.83203125" bestFit="1" customWidth="1"/>
    <col min="24" max="24" width="29.5" bestFit="1" customWidth="1"/>
    <col min="25" max="25" width="18.83203125" bestFit="1" customWidth="1"/>
    <col min="26" max="26" width="31.83203125" bestFit="1" customWidth="1"/>
    <col min="27" max="27" width="34.33203125" bestFit="1" customWidth="1"/>
    <col min="28" max="28" width="25.33203125" bestFit="1" customWidth="1"/>
    <col min="29" max="29" width="39.1640625" bestFit="1" customWidth="1"/>
    <col min="30" max="30" width="28.5" bestFit="1" customWidth="1"/>
    <col min="31" max="31" width="25" bestFit="1" customWidth="1"/>
    <col min="32" max="32" width="29.5" bestFit="1" customWidth="1"/>
    <col min="33" max="33" width="24.5" bestFit="1" customWidth="1"/>
    <col min="34" max="34" width="30.83203125" bestFit="1" customWidth="1"/>
    <col min="35" max="35" width="25.33203125" bestFit="1" customWidth="1"/>
    <col min="36" max="36" width="23.5" bestFit="1" customWidth="1"/>
    <col min="37" max="37" width="16.83203125" bestFit="1" customWidth="1"/>
    <col min="38" max="38" width="46.5" bestFit="1" customWidth="1"/>
    <col min="39" max="39" width="25.1640625" bestFit="1" customWidth="1"/>
    <col min="40" max="40" width="27.83203125" bestFit="1" customWidth="1"/>
    <col min="41" max="41" width="32.33203125" bestFit="1" customWidth="1"/>
    <col min="42" max="42" width="18.83203125" bestFit="1" customWidth="1"/>
    <col min="43" max="43" width="32.6640625" bestFit="1" customWidth="1"/>
    <col min="44" max="51" width="11" customWidth="1"/>
  </cols>
  <sheetData>
    <row r="1" spans="1:43" ht="26">
      <c r="A1" s="21" t="s">
        <v>85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3" spans="1:43">
      <c r="A3" s="24" t="s">
        <v>86</v>
      </c>
    </row>
    <row r="4" spans="1:43">
      <c r="A4" s="25" t="s">
        <v>0</v>
      </c>
      <c r="B4" s="25" t="s">
        <v>1</v>
      </c>
      <c r="C4" s="25" t="s">
        <v>2</v>
      </c>
      <c r="D4" s="25" t="s">
        <v>3</v>
      </c>
      <c r="E4" s="25" t="s">
        <v>87</v>
      </c>
      <c r="F4" s="25" t="s">
        <v>88</v>
      </c>
      <c r="G4" s="25" t="s">
        <v>89</v>
      </c>
      <c r="H4" s="25" t="s">
        <v>90</v>
      </c>
      <c r="I4" s="25" t="s">
        <v>91</v>
      </c>
      <c r="J4" s="25" t="s">
        <v>92</v>
      </c>
      <c r="K4" s="25" t="s">
        <v>93</v>
      </c>
      <c r="L4" s="25" t="s">
        <v>5</v>
      </c>
      <c r="M4" s="25" t="s">
        <v>6</v>
      </c>
      <c r="N4" s="25" t="s">
        <v>7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  <c r="X4" s="25" t="s">
        <v>17</v>
      </c>
      <c r="Y4" s="25" t="s">
        <v>18</v>
      </c>
      <c r="Z4" s="25" t="s">
        <v>94</v>
      </c>
      <c r="AA4" s="25" t="s">
        <v>95</v>
      </c>
      <c r="AB4" s="25" t="s">
        <v>96</v>
      </c>
      <c r="AC4" s="25" t="s">
        <v>97</v>
      </c>
      <c r="AD4" s="25" t="s">
        <v>98</v>
      </c>
      <c r="AE4" s="25" t="s">
        <v>99</v>
      </c>
      <c r="AF4" s="25" t="s">
        <v>22</v>
      </c>
      <c r="AG4" s="25" t="s">
        <v>100</v>
      </c>
      <c r="AH4" s="25" t="s">
        <v>101</v>
      </c>
      <c r="AI4" s="25" t="s">
        <v>102</v>
      </c>
      <c r="AJ4" s="25" t="s">
        <v>103</v>
      </c>
      <c r="AK4" s="25" t="s">
        <v>23</v>
      </c>
      <c r="AL4" s="25" t="s">
        <v>24</v>
      </c>
      <c r="AM4" s="25" t="s">
        <v>104</v>
      </c>
      <c r="AN4" s="25" t="s">
        <v>105</v>
      </c>
      <c r="AO4" s="25" t="s">
        <v>27</v>
      </c>
      <c r="AP4" s="25" t="s">
        <v>28</v>
      </c>
      <c r="AQ4" s="25" t="s">
        <v>29</v>
      </c>
    </row>
    <row r="5" spans="1:43">
      <c r="A5" s="1" t="s">
        <v>106</v>
      </c>
      <c r="B5" s="1" t="s">
        <v>107</v>
      </c>
      <c r="C5">
        <v>218.15</v>
      </c>
      <c r="D5" s="26"/>
      <c r="E5" s="1">
        <v>1.32</v>
      </c>
      <c r="F5" s="26">
        <v>127252</v>
      </c>
      <c r="G5" s="26">
        <v>18</v>
      </c>
      <c r="H5" s="1">
        <v>50.74</v>
      </c>
      <c r="I5" s="26">
        <v>66420</v>
      </c>
      <c r="J5" s="26">
        <v>24</v>
      </c>
      <c r="K5" s="26">
        <v>0</v>
      </c>
      <c r="L5" s="26">
        <v>320844</v>
      </c>
      <c r="M5" s="1">
        <v>20.7</v>
      </c>
      <c r="N5" s="26">
        <v>138925</v>
      </c>
      <c r="O5" s="1">
        <v>13.46</v>
      </c>
      <c r="P5" s="1">
        <v>0.09</v>
      </c>
      <c r="Q5" s="1">
        <v>173.291</v>
      </c>
      <c r="R5" s="26">
        <v>-132913</v>
      </c>
      <c r="S5" s="1">
        <v>-173.291</v>
      </c>
      <c r="T5" s="1">
        <v>173.291</v>
      </c>
      <c r="U5" s="1">
        <v>3.42</v>
      </c>
      <c r="V5" s="1">
        <v>2.3648099999999998E-2</v>
      </c>
      <c r="W5" s="1">
        <v>1.88825E-2</v>
      </c>
      <c r="X5" s="1">
        <v>411.834</v>
      </c>
      <c r="Y5" s="1">
        <v>282.46100000000001</v>
      </c>
      <c r="Z5" s="26">
        <v>1027940000000</v>
      </c>
      <c r="AA5" s="1">
        <v>6758.33</v>
      </c>
      <c r="AB5" s="1">
        <v>83.85</v>
      </c>
      <c r="AC5" s="1">
        <v>130.36600000000001</v>
      </c>
      <c r="AD5" s="1">
        <v>994.62099999999998</v>
      </c>
      <c r="AE5" s="26">
        <v>182348</v>
      </c>
      <c r="AF5" s="26">
        <v>15</v>
      </c>
      <c r="AG5" s="26">
        <v>34912</v>
      </c>
      <c r="AH5" s="26">
        <v>125847</v>
      </c>
      <c r="AI5" s="26">
        <v>27216363</v>
      </c>
      <c r="AJ5" s="26">
        <v>6482638</v>
      </c>
      <c r="AK5" s="1">
        <v>192.483</v>
      </c>
      <c r="AL5" s="1">
        <v>192.483</v>
      </c>
      <c r="AM5" s="26">
        <v>1302150000000</v>
      </c>
      <c r="AN5" s="1">
        <v>8561.1200000000008</v>
      </c>
      <c r="AO5" s="1">
        <v>3.03</v>
      </c>
      <c r="AP5" s="1">
        <v>6.52</v>
      </c>
      <c r="AQ5" s="1">
        <v>167.434</v>
      </c>
    </row>
    <row r="6" spans="1:43">
      <c r="A6" s="1" t="s">
        <v>106</v>
      </c>
      <c r="B6" s="1" t="s">
        <v>108</v>
      </c>
      <c r="C6">
        <v>504.67</v>
      </c>
      <c r="D6" s="26"/>
      <c r="E6" s="1">
        <v>7.85</v>
      </c>
      <c r="F6" s="26">
        <v>388768</v>
      </c>
      <c r="G6" s="26">
        <v>15</v>
      </c>
      <c r="H6" s="1">
        <v>187.14</v>
      </c>
      <c r="I6" s="26">
        <v>147076</v>
      </c>
      <c r="J6" s="26">
        <v>0</v>
      </c>
      <c r="K6" s="26">
        <v>11</v>
      </c>
      <c r="L6" s="26">
        <v>704416</v>
      </c>
      <c r="M6" s="1">
        <v>52.32</v>
      </c>
      <c r="N6" s="26">
        <v>255913</v>
      </c>
      <c r="O6" s="1">
        <v>45.96</v>
      </c>
      <c r="P6" s="1">
        <v>0.32</v>
      </c>
      <c r="Q6" s="1">
        <v>181.917</v>
      </c>
      <c r="R6" s="1">
        <v>-23818.799999999999</v>
      </c>
      <c r="S6" s="1">
        <v>-181.917</v>
      </c>
      <c r="T6" s="1">
        <v>181.917</v>
      </c>
      <c r="U6" s="1">
        <v>28.89</v>
      </c>
      <c r="V6" s="1">
        <v>5.3957999999999999E-2</v>
      </c>
      <c r="W6" s="1">
        <v>4.5125400000000003E-2</v>
      </c>
      <c r="X6" s="1">
        <v>808.072</v>
      </c>
      <c r="Y6" s="1">
        <v>559.84299999999996</v>
      </c>
      <c r="Z6" s="26">
        <v>2150270000000</v>
      </c>
      <c r="AA6" s="1">
        <v>5417.67</v>
      </c>
      <c r="AB6" s="1">
        <v>127.05</v>
      </c>
      <c r="AC6" s="1">
        <v>31.568999999999999</v>
      </c>
      <c r="AD6" s="1">
        <v>240.363</v>
      </c>
      <c r="AE6" s="26">
        <v>366453</v>
      </c>
      <c r="AF6" s="26">
        <v>20</v>
      </c>
      <c r="AG6" s="26">
        <v>88192</v>
      </c>
      <c r="AH6" s="26">
        <v>390830</v>
      </c>
      <c r="AI6" s="26">
        <v>20471535</v>
      </c>
      <c r="AJ6" s="26">
        <v>3157944</v>
      </c>
      <c r="AK6" s="1">
        <v>205.11699999999999</v>
      </c>
      <c r="AL6" s="1">
        <v>205.11699999999999</v>
      </c>
      <c r="AM6" s="26">
        <v>2712480000000</v>
      </c>
      <c r="AN6" s="1">
        <v>6834.16</v>
      </c>
      <c r="AO6" s="1">
        <v>6.93</v>
      </c>
      <c r="AP6" s="1">
        <v>9.7200000000000006</v>
      </c>
      <c r="AQ6" s="1">
        <v>509.40100000000001</v>
      </c>
    </row>
    <row r="7" spans="1:43">
      <c r="A7" s="1" t="s">
        <v>106</v>
      </c>
      <c r="B7" s="1" t="s">
        <v>109</v>
      </c>
      <c r="C7">
        <v>82.06</v>
      </c>
      <c r="D7" s="26"/>
      <c r="E7" s="1">
        <v>0.4</v>
      </c>
      <c r="F7" s="26">
        <v>55088</v>
      </c>
      <c r="G7" s="26">
        <v>5</v>
      </c>
      <c r="H7" s="1">
        <v>32.56</v>
      </c>
      <c r="I7" s="26">
        <v>59440</v>
      </c>
      <c r="J7" s="26">
        <v>0</v>
      </c>
      <c r="K7" s="26">
        <v>0</v>
      </c>
      <c r="L7" s="26">
        <v>193676</v>
      </c>
      <c r="M7" s="1">
        <v>13.13</v>
      </c>
      <c r="N7" s="26">
        <v>45897</v>
      </c>
      <c r="O7" s="1">
        <v>5.15</v>
      </c>
      <c r="P7" s="1">
        <v>0.03</v>
      </c>
      <c r="Q7" s="1">
        <v>133.428</v>
      </c>
      <c r="R7" s="1">
        <v>-2596.6999999999998</v>
      </c>
      <c r="S7" s="1">
        <v>-133.428</v>
      </c>
      <c r="T7" s="1">
        <v>133.428</v>
      </c>
      <c r="U7" s="1">
        <v>2.0099999999999998</v>
      </c>
      <c r="V7" s="1">
        <v>1.0768399999999999E-2</v>
      </c>
      <c r="W7" s="1">
        <v>8.7870299999999995E-3</v>
      </c>
      <c r="X7" s="1">
        <v>188.84200000000001</v>
      </c>
      <c r="Y7" s="1">
        <v>134.45699999999999</v>
      </c>
      <c r="Z7" s="26">
        <v>385800000000</v>
      </c>
      <c r="AA7" s="1">
        <v>4014.56</v>
      </c>
      <c r="AB7" s="1">
        <v>18.07</v>
      </c>
      <c r="AC7" s="1">
        <v>434.56200000000001</v>
      </c>
      <c r="AD7" s="1">
        <v>333.87799999999999</v>
      </c>
      <c r="AE7" s="26">
        <v>66475</v>
      </c>
      <c r="AF7" s="26">
        <v>13</v>
      </c>
      <c r="AG7" s="26">
        <v>12384</v>
      </c>
      <c r="AH7" s="26">
        <v>59651</v>
      </c>
      <c r="AI7" s="26">
        <v>2545727</v>
      </c>
      <c r="AJ7" s="26">
        <v>332961</v>
      </c>
      <c r="AK7" s="1">
        <v>153.75899999999999</v>
      </c>
      <c r="AL7" s="1">
        <v>153.75899999999999</v>
      </c>
      <c r="AM7" s="26">
        <v>486014000000</v>
      </c>
      <c r="AN7" s="1">
        <v>5057.38</v>
      </c>
      <c r="AO7" s="1">
        <v>0.93</v>
      </c>
      <c r="AP7" s="1">
        <v>1.1000000000000001</v>
      </c>
      <c r="AQ7" s="1">
        <v>0.69911800000000002</v>
      </c>
    </row>
    <row r="8" spans="1:43">
      <c r="A8" s="1" t="s">
        <v>106</v>
      </c>
      <c r="B8" s="1" t="s">
        <v>110</v>
      </c>
      <c r="C8">
        <v>4.97</v>
      </c>
      <c r="D8" s="26"/>
      <c r="E8" s="1">
        <v>0.46</v>
      </c>
      <c r="F8" s="26">
        <v>45072</v>
      </c>
      <c r="G8" s="26">
        <v>3</v>
      </c>
      <c r="H8" s="1">
        <v>0.38</v>
      </c>
      <c r="I8" s="26">
        <v>37720</v>
      </c>
      <c r="J8" s="26">
        <v>0</v>
      </c>
      <c r="K8" s="26">
        <v>0</v>
      </c>
      <c r="L8" s="26">
        <v>46692</v>
      </c>
      <c r="M8" s="1">
        <v>0.61</v>
      </c>
      <c r="N8" s="26">
        <v>1719</v>
      </c>
      <c r="O8" s="1">
        <v>0.56000000000000005</v>
      </c>
      <c r="P8" s="1">
        <v>0</v>
      </c>
      <c r="Q8" s="1">
        <v>289.82299999999998</v>
      </c>
      <c r="R8" s="1">
        <v>-451.92899999999997</v>
      </c>
      <c r="S8" s="1">
        <v>-289.82299999999998</v>
      </c>
      <c r="T8" s="1">
        <v>289.82299999999998</v>
      </c>
      <c r="U8" s="1">
        <v>0.28999999999999998</v>
      </c>
      <c r="V8" s="1">
        <v>9.9186099999999991E-4</v>
      </c>
      <c r="W8" s="1">
        <v>8.7274100000000001E-4</v>
      </c>
      <c r="X8" s="1">
        <v>0.18157200000000001</v>
      </c>
      <c r="Y8" s="1">
        <v>0.15682699999999999</v>
      </c>
      <c r="Z8" s="1">
        <v>467348</v>
      </c>
      <c r="AA8" s="1">
        <v>2384.4299999999998</v>
      </c>
      <c r="AB8" s="1">
        <v>0.77</v>
      </c>
      <c r="AC8" s="1">
        <v>0.41820800000000002</v>
      </c>
      <c r="AD8" s="1">
        <v>0.37071900000000002</v>
      </c>
      <c r="AE8" s="26">
        <v>3370</v>
      </c>
      <c r="AF8" s="26">
        <v>10</v>
      </c>
      <c r="AG8" s="26">
        <v>1156</v>
      </c>
      <c r="AH8" s="26">
        <v>1738</v>
      </c>
      <c r="AI8" s="26">
        <v>87127</v>
      </c>
      <c r="AJ8" s="26">
        <v>23536</v>
      </c>
      <c r="AK8" s="1">
        <v>3.536</v>
      </c>
      <c r="AL8" s="1">
        <v>3.536</v>
      </c>
      <c r="AM8" s="1">
        <v>593372</v>
      </c>
      <c r="AN8" s="1">
        <v>3027.41</v>
      </c>
      <c r="AO8" s="1">
        <v>0.11</v>
      </c>
      <c r="AP8" s="1">
        <v>0.05</v>
      </c>
      <c r="AQ8" s="1">
        <v>4.2177600000000003E-2</v>
      </c>
    </row>
    <row r="9" spans="1:43">
      <c r="A9" s="1" t="s">
        <v>106</v>
      </c>
      <c r="B9" s="1" t="s">
        <v>111</v>
      </c>
      <c r="C9">
        <v>2.09</v>
      </c>
      <c r="D9" s="26"/>
      <c r="E9" s="1">
        <v>0.05</v>
      </c>
      <c r="F9" s="26">
        <v>9244</v>
      </c>
      <c r="G9" s="26">
        <v>3</v>
      </c>
      <c r="H9" s="1">
        <v>0.2</v>
      </c>
      <c r="I9" s="26">
        <v>36156</v>
      </c>
      <c r="J9" s="26">
        <v>1</v>
      </c>
      <c r="K9" s="26">
        <v>0</v>
      </c>
      <c r="L9" s="26">
        <v>37492</v>
      </c>
      <c r="M9" s="1">
        <v>0.13</v>
      </c>
      <c r="N9" s="26">
        <v>617</v>
      </c>
      <c r="O9" s="1">
        <v>0.24</v>
      </c>
      <c r="P9" s="1">
        <v>0</v>
      </c>
      <c r="Q9" s="1">
        <v>200.54499999999999</v>
      </c>
      <c r="R9" s="1">
        <v>-202.179</v>
      </c>
      <c r="S9" s="1">
        <v>-200.54499999999999</v>
      </c>
      <c r="T9" s="1">
        <v>200.54499999999999</v>
      </c>
      <c r="U9" s="1">
        <v>0.18</v>
      </c>
      <c r="V9" s="1">
        <v>4.03948E-4</v>
      </c>
      <c r="W9" s="1">
        <v>3.5218000000000001E-4</v>
      </c>
      <c r="X9" s="1">
        <v>6.8198499999999995E-2</v>
      </c>
      <c r="Y9" s="1">
        <v>5.8798700000000002E-2</v>
      </c>
      <c r="Z9" s="1">
        <v>378966</v>
      </c>
      <c r="AA9" s="1">
        <v>2631.71</v>
      </c>
      <c r="AB9" s="1">
        <v>0.44</v>
      </c>
      <c r="AC9" s="1">
        <v>0.15396099999999999</v>
      </c>
      <c r="AD9" s="1">
        <v>0.13627600000000001</v>
      </c>
      <c r="AE9" s="26">
        <v>1261</v>
      </c>
      <c r="AF9" s="26">
        <v>9</v>
      </c>
      <c r="AG9" s="26">
        <v>529</v>
      </c>
      <c r="AH9" s="26">
        <v>668</v>
      </c>
      <c r="AI9" s="26">
        <v>43396</v>
      </c>
      <c r="AJ9" s="26">
        <v>14976</v>
      </c>
      <c r="AK9" s="1">
        <v>266.68700000000001</v>
      </c>
      <c r="AL9" s="1">
        <v>266.68700000000001</v>
      </c>
      <c r="AM9" s="1">
        <v>486261</v>
      </c>
      <c r="AN9" s="1">
        <v>3376.82</v>
      </c>
      <c r="AO9" s="1">
        <v>0.08</v>
      </c>
      <c r="AP9" s="1">
        <v>0.02</v>
      </c>
      <c r="AQ9" s="1">
        <v>1.3658999999999999E-2</v>
      </c>
    </row>
    <row r="10" spans="1:43">
      <c r="A10" s="1" t="s">
        <v>106</v>
      </c>
      <c r="B10" s="1" t="s">
        <v>112</v>
      </c>
      <c r="C10">
        <v>6.91</v>
      </c>
      <c r="D10" s="26"/>
      <c r="E10" s="1">
        <v>0.03</v>
      </c>
      <c r="F10" s="26">
        <v>8980</v>
      </c>
      <c r="G10" s="26">
        <v>6</v>
      </c>
      <c r="H10" s="1">
        <v>0.13</v>
      </c>
      <c r="I10" s="26">
        <v>34276</v>
      </c>
      <c r="J10" s="26">
        <v>0</v>
      </c>
      <c r="K10" s="26">
        <v>5</v>
      </c>
      <c r="L10" s="26">
        <v>49888</v>
      </c>
      <c r="M10" s="1">
        <v>0.37</v>
      </c>
      <c r="N10" s="26">
        <v>4733</v>
      </c>
      <c r="O10" s="1">
        <v>0.62</v>
      </c>
      <c r="P10" s="1">
        <v>0.01</v>
      </c>
      <c r="Q10" s="1">
        <v>155.59200000000001</v>
      </c>
      <c r="R10" s="1">
        <v>-1185.1400000000001</v>
      </c>
      <c r="S10" s="1">
        <v>-155.59200000000001</v>
      </c>
      <c r="T10" s="1">
        <v>155.59200000000001</v>
      </c>
      <c r="U10" s="1">
        <v>0.49</v>
      </c>
      <c r="V10" s="1">
        <v>1.9806400000000001E-3</v>
      </c>
      <c r="W10" s="1">
        <v>1.78681E-3</v>
      </c>
      <c r="X10" s="1">
        <v>0.25801400000000002</v>
      </c>
      <c r="Y10" s="1">
        <v>0.228632</v>
      </c>
      <c r="Z10" s="1">
        <v>968026</v>
      </c>
      <c r="AA10" s="1">
        <v>3781.35</v>
      </c>
      <c r="AB10" s="1">
        <v>3.52</v>
      </c>
      <c r="AC10" s="1">
        <v>0.75008699999999995</v>
      </c>
      <c r="AD10" s="1">
        <v>0.67995799999999995</v>
      </c>
      <c r="AE10" s="26">
        <v>8377</v>
      </c>
      <c r="AF10" s="26">
        <v>19</v>
      </c>
      <c r="AG10" s="26">
        <v>3224</v>
      </c>
      <c r="AH10" s="26">
        <v>5336</v>
      </c>
      <c r="AI10" s="26">
        <v>1782353</v>
      </c>
      <c r="AJ10" s="26">
        <v>475161</v>
      </c>
      <c r="AK10" s="1">
        <v>171.072</v>
      </c>
      <c r="AL10" s="1">
        <v>171.072</v>
      </c>
      <c r="AM10" s="26">
        <v>120332000000</v>
      </c>
      <c r="AN10" s="1">
        <v>4700.46</v>
      </c>
      <c r="AO10" s="1">
        <v>0.2</v>
      </c>
      <c r="AP10" s="1">
        <v>0.27</v>
      </c>
      <c r="AQ10" s="1">
        <v>7.2536600000000007E-2</v>
      </c>
    </row>
    <row r="11" spans="1:43">
      <c r="A11" s="1" t="s">
        <v>106</v>
      </c>
      <c r="B11" s="1" t="s">
        <v>113</v>
      </c>
      <c r="C11">
        <v>6.48</v>
      </c>
      <c r="D11" s="26"/>
      <c r="E11" s="1">
        <v>0.03</v>
      </c>
      <c r="F11" s="26">
        <v>8076</v>
      </c>
      <c r="G11" s="26">
        <v>6</v>
      </c>
      <c r="H11" s="1">
        <v>0.08</v>
      </c>
      <c r="I11" s="26">
        <v>33320</v>
      </c>
      <c r="J11" s="26">
        <v>0</v>
      </c>
      <c r="K11" s="26">
        <v>7</v>
      </c>
      <c r="L11" s="26">
        <v>49696</v>
      </c>
      <c r="M11" s="1">
        <v>0.33</v>
      </c>
      <c r="N11" s="26">
        <v>4560</v>
      </c>
      <c r="O11" s="1">
        <v>0.36</v>
      </c>
      <c r="P11" s="1">
        <v>0</v>
      </c>
      <c r="Q11" s="1">
        <v>12.009</v>
      </c>
      <c r="R11" s="1">
        <v>-735.79200000000003</v>
      </c>
      <c r="S11" s="1">
        <v>-12.009</v>
      </c>
      <c r="T11" s="1">
        <v>12.009</v>
      </c>
      <c r="U11" s="1">
        <v>0.52</v>
      </c>
      <c r="V11" s="1">
        <v>1.6527099999999999E-3</v>
      </c>
      <c r="W11" s="1">
        <v>1.5385399999999999E-3</v>
      </c>
      <c r="X11" s="1">
        <v>0.170103</v>
      </c>
      <c r="Y11" s="1">
        <v>0.153389</v>
      </c>
      <c r="Z11" s="26">
        <v>109175000000</v>
      </c>
      <c r="AA11" s="1">
        <v>3369.6</v>
      </c>
      <c r="AB11" s="1">
        <v>3.18</v>
      </c>
      <c r="AC11" s="1">
        <v>0.53222999999999998</v>
      </c>
      <c r="AD11" s="1">
        <v>0.48815199999999997</v>
      </c>
      <c r="AE11" s="26">
        <v>9058</v>
      </c>
      <c r="AF11" s="26">
        <v>18</v>
      </c>
      <c r="AG11" s="26">
        <v>3553</v>
      </c>
      <c r="AH11" s="26">
        <v>7591</v>
      </c>
      <c r="AI11" s="26">
        <v>3282454</v>
      </c>
      <c r="AJ11" s="26">
        <v>770442</v>
      </c>
      <c r="AK11" s="1">
        <v>132.46600000000001</v>
      </c>
      <c r="AL11" s="1">
        <v>132.46600000000001</v>
      </c>
      <c r="AM11" s="26">
        <v>141842000000</v>
      </c>
      <c r="AN11" s="1">
        <v>4377.8500000000004</v>
      </c>
      <c r="AO11" s="1">
        <v>0.25</v>
      </c>
      <c r="AP11" s="1">
        <v>0.44</v>
      </c>
      <c r="AQ11" s="1">
        <v>6.3165499999999999E-2</v>
      </c>
    </row>
    <row r="12" spans="1:43">
      <c r="A12" s="1" t="s">
        <v>106</v>
      </c>
      <c r="B12" s="1" t="s">
        <v>114</v>
      </c>
      <c r="C12">
        <v>57.69</v>
      </c>
      <c r="D12" s="26"/>
      <c r="E12" s="1">
        <v>0.72</v>
      </c>
      <c r="F12" s="26">
        <v>78324</v>
      </c>
      <c r="G12" s="26">
        <v>5</v>
      </c>
      <c r="H12" s="1">
        <v>5.36</v>
      </c>
      <c r="I12" s="26">
        <v>52976</v>
      </c>
      <c r="J12" s="26">
        <v>45</v>
      </c>
      <c r="K12" s="26">
        <v>0</v>
      </c>
      <c r="L12" s="26">
        <v>333368</v>
      </c>
      <c r="M12" s="1">
        <v>4.28</v>
      </c>
      <c r="N12" s="26">
        <v>15041</v>
      </c>
      <c r="O12" s="1">
        <v>4.21</v>
      </c>
      <c r="P12" s="1">
        <v>0.03</v>
      </c>
      <c r="Q12" s="1">
        <v>668.63499999999999</v>
      </c>
      <c r="R12" s="1">
        <v>-1894.57</v>
      </c>
      <c r="S12" s="1">
        <v>-668.63499999999999</v>
      </c>
      <c r="T12" s="1">
        <v>668.63499999999999</v>
      </c>
      <c r="U12" s="1">
        <v>17.84</v>
      </c>
      <c r="V12" s="1">
        <v>9.3884599999999995E-3</v>
      </c>
      <c r="W12" s="1">
        <v>8.4407800000000002E-3</v>
      </c>
      <c r="X12" s="1">
        <v>20.088999999999999</v>
      </c>
      <c r="Y12" s="1">
        <v>177.941</v>
      </c>
      <c r="Z12" s="26">
        <v>686579000000</v>
      </c>
      <c r="AA12" s="1">
        <v>2746.32</v>
      </c>
      <c r="AB12" s="1">
        <v>12.29</v>
      </c>
      <c r="AC12" s="1">
        <v>475.95499999999998</v>
      </c>
      <c r="AD12" s="1">
        <v>433.26499999999999</v>
      </c>
      <c r="AE12" s="26">
        <v>22207</v>
      </c>
      <c r="AF12" s="26">
        <v>14</v>
      </c>
      <c r="AG12" s="26">
        <v>4233</v>
      </c>
      <c r="AH12" s="26">
        <v>5386</v>
      </c>
      <c r="AI12" s="26">
        <v>3331744</v>
      </c>
      <c r="AJ12" s="26">
        <v>828056</v>
      </c>
      <c r="AK12" s="1">
        <v>752.95899999999995</v>
      </c>
      <c r="AL12" s="1">
        <v>752.95899999999995</v>
      </c>
      <c r="AM12" s="26">
        <v>869102000000</v>
      </c>
      <c r="AN12" s="1">
        <v>3476.41</v>
      </c>
      <c r="AO12" s="1">
        <v>2.48</v>
      </c>
      <c r="AP12" s="1">
        <v>0.94</v>
      </c>
      <c r="AQ12" s="1">
        <v>0.46571699999999999</v>
      </c>
    </row>
    <row r="13" spans="1:43">
      <c r="A13" s="1" t="s">
        <v>106</v>
      </c>
      <c r="B13" s="1" t="s">
        <v>115</v>
      </c>
      <c r="C13">
        <v>10.07</v>
      </c>
      <c r="D13" s="26"/>
      <c r="E13" s="1">
        <v>0.1</v>
      </c>
      <c r="F13" s="26">
        <v>17172</v>
      </c>
      <c r="G13" s="26">
        <v>2</v>
      </c>
      <c r="H13" s="1">
        <v>0.08</v>
      </c>
      <c r="I13" s="26">
        <v>33964</v>
      </c>
      <c r="J13" s="26">
        <v>15</v>
      </c>
      <c r="K13" s="26">
        <v>0</v>
      </c>
      <c r="L13" s="26">
        <v>73940</v>
      </c>
      <c r="M13" s="1">
        <v>0.46</v>
      </c>
      <c r="N13" s="26">
        <v>8138</v>
      </c>
      <c r="O13" s="1">
        <v>0.77</v>
      </c>
      <c r="P13" s="1">
        <v>0.01</v>
      </c>
      <c r="Q13" s="1">
        <v>374.11599999999999</v>
      </c>
      <c r="R13" s="1">
        <v>-4094.6</v>
      </c>
      <c r="S13" s="1">
        <v>-374.11599999999999</v>
      </c>
      <c r="T13" s="1">
        <v>374.11599999999999</v>
      </c>
      <c r="U13" s="1">
        <v>1.45</v>
      </c>
      <c r="V13" s="1">
        <v>2.17651E-3</v>
      </c>
      <c r="W13" s="1">
        <v>1.85422E-3</v>
      </c>
      <c r="X13" s="1">
        <v>0.32607700000000001</v>
      </c>
      <c r="Y13" s="1">
        <v>0.27240799999999998</v>
      </c>
      <c r="Z13" s="26">
        <v>194918000000</v>
      </c>
      <c r="AA13" s="1">
        <v>2486.1999999999998</v>
      </c>
      <c r="AB13" s="1">
        <v>3.76</v>
      </c>
      <c r="AC13" s="1">
        <v>0.86816899999999997</v>
      </c>
      <c r="AD13" s="1">
        <v>0.75532500000000002</v>
      </c>
      <c r="AE13" s="26">
        <v>13627</v>
      </c>
      <c r="AF13" s="26">
        <v>14</v>
      </c>
      <c r="AG13" s="26">
        <v>3139</v>
      </c>
      <c r="AH13" s="26">
        <v>3534</v>
      </c>
      <c r="AI13" s="26">
        <v>2595237</v>
      </c>
      <c r="AJ13" s="26">
        <v>727498</v>
      </c>
      <c r="AK13" s="1">
        <v>423.11599999999999</v>
      </c>
      <c r="AL13" s="1">
        <v>423.11599999999999</v>
      </c>
      <c r="AM13" s="26">
        <v>240571000000</v>
      </c>
      <c r="AN13" s="1">
        <v>3068.51</v>
      </c>
      <c r="AO13" s="1">
        <v>0.52</v>
      </c>
      <c r="AP13" s="1">
        <v>0.46</v>
      </c>
      <c r="AQ13" s="1">
        <v>0.10109700000000001</v>
      </c>
    </row>
    <row r="14" spans="1:43">
      <c r="A14" s="1" t="s">
        <v>106</v>
      </c>
      <c r="B14" s="1" t="s">
        <v>116</v>
      </c>
      <c r="C14">
        <v>20.73</v>
      </c>
      <c r="D14" s="26"/>
      <c r="E14" s="1">
        <v>0.23</v>
      </c>
      <c r="F14" s="26">
        <v>31796</v>
      </c>
      <c r="G14" s="26">
        <v>4</v>
      </c>
      <c r="H14" s="1">
        <v>1.6</v>
      </c>
      <c r="I14" s="26">
        <v>37904</v>
      </c>
      <c r="J14" s="26">
        <v>5</v>
      </c>
      <c r="K14" s="26">
        <v>0</v>
      </c>
      <c r="L14" s="26">
        <v>75952</v>
      </c>
      <c r="M14" s="1">
        <v>2.62</v>
      </c>
      <c r="N14" s="26">
        <v>11363</v>
      </c>
      <c r="O14" s="1">
        <v>1.87</v>
      </c>
      <c r="P14" s="1">
        <v>0.01</v>
      </c>
      <c r="Q14" s="1">
        <v>487.71899999999999</v>
      </c>
      <c r="R14" s="1">
        <v>-2477.3200000000002</v>
      </c>
      <c r="S14" s="1">
        <v>-487.71899999999999</v>
      </c>
      <c r="T14" s="1">
        <v>487.71899999999999</v>
      </c>
      <c r="U14" s="1">
        <v>0.66</v>
      </c>
      <c r="V14" s="1">
        <v>3.0790399999999999E-3</v>
      </c>
      <c r="W14" s="1">
        <v>2.5176600000000001E-3</v>
      </c>
      <c r="X14" s="1">
        <v>0.60053999999999996</v>
      </c>
      <c r="Y14" s="1">
        <v>0.48250799999999999</v>
      </c>
      <c r="Z14" s="26">
        <v>141661000000</v>
      </c>
      <c r="AA14" s="1">
        <v>3541.53</v>
      </c>
      <c r="AB14" s="1">
        <v>10.47</v>
      </c>
      <c r="AC14" s="1">
        <v>155.595</v>
      </c>
      <c r="AD14" s="1">
        <v>13.069000000000001</v>
      </c>
      <c r="AE14" s="26">
        <v>17625</v>
      </c>
      <c r="AF14" s="26">
        <v>14</v>
      </c>
      <c r="AG14" s="26">
        <v>4928</v>
      </c>
      <c r="AH14" s="26">
        <v>12826</v>
      </c>
      <c r="AI14" s="26">
        <v>996652</v>
      </c>
      <c r="AJ14" s="26">
        <v>229620</v>
      </c>
      <c r="AK14" s="1">
        <v>525.923</v>
      </c>
      <c r="AL14" s="1">
        <v>525.923</v>
      </c>
      <c r="AM14" s="26">
        <v>180858000000</v>
      </c>
      <c r="AN14" s="1">
        <v>4521.4399999999996</v>
      </c>
      <c r="AO14" s="1">
        <v>0.31</v>
      </c>
      <c r="AP14" s="1">
        <v>0.28999999999999998</v>
      </c>
      <c r="AQ14" s="1">
        <v>0.17391000000000001</v>
      </c>
    </row>
    <row r="15" spans="1:43">
      <c r="A15" s="1" t="s">
        <v>106</v>
      </c>
      <c r="B15" s="1" t="s">
        <v>117</v>
      </c>
      <c r="C15">
        <v>35.42</v>
      </c>
      <c r="D15" s="26"/>
      <c r="E15" s="1">
        <v>0.34</v>
      </c>
      <c r="F15" s="26">
        <v>40060</v>
      </c>
      <c r="G15" s="26">
        <v>8</v>
      </c>
      <c r="H15" s="1">
        <v>4.0999999999999996</v>
      </c>
      <c r="I15" s="26">
        <v>41772</v>
      </c>
      <c r="J15" s="26">
        <v>2</v>
      </c>
      <c r="K15" s="26">
        <v>1</v>
      </c>
      <c r="L15" s="26">
        <v>117296</v>
      </c>
      <c r="M15" s="1">
        <v>6.73</v>
      </c>
      <c r="N15" s="26">
        <v>30379</v>
      </c>
      <c r="O15" s="1">
        <v>4.05</v>
      </c>
      <c r="P15" s="1">
        <v>0.03</v>
      </c>
      <c r="Q15" s="1">
        <v>813.79600000000005</v>
      </c>
      <c r="R15" s="1">
        <v>-9652.08</v>
      </c>
      <c r="S15" s="1">
        <v>-813.79600000000005</v>
      </c>
      <c r="T15" s="1">
        <v>813.79600000000005</v>
      </c>
      <c r="U15" s="1">
        <v>1.4</v>
      </c>
      <c r="V15" s="1">
        <v>6.1210199999999996E-3</v>
      </c>
      <c r="W15" s="1">
        <v>5.4320200000000001E-3</v>
      </c>
      <c r="X15" s="1">
        <v>115.42700000000001</v>
      </c>
      <c r="Y15" s="1">
        <v>0.94392900000000002</v>
      </c>
      <c r="Z15" s="26">
        <v>408947000000</v>
      </c>
      <c r="AA15" s="1">
        <v>5609.7</v>
      </c>
      <c r="AB15" s="1">
        <v>12.27</v>
      </c>
      <c r="AC15" s="1">
        <v>387.69900000000001</v>
      </c>
      <c r="AD15" s="1">
        <v>337.06900000000002</v>
      </c>
      <c r="AE15" s="26">
        <v>42817</v>
      </c>
      <c r="AF15" s="26">
        <v>18</v>
      </c>
      <c r="AG15" s="26">
        <v>10128</v>
      </c>
      <c r="AH15" s="26">
        <v>34970</v>
      </c>
      <c r="AI15" s="26">
        <v>3224301</v>
      </c>
      <c r="AJ15" s="26">
        <v>629152</v>
      </c>
      <c r="AK15" s="1">
        <v>872.43399999999997</v>
      </c>
      <c r="AL15" s="1">
        <v>872.43399999999997</v>
      </c>
      <c r="AM15" s="26">
        <v>512776000000</v>
      </c>
      <c r="AN15" s="1">
        <v>7033.96</v>
      </c>
      <c r="AO15" s="1">
        <v>0.95</v>
      </c>
      <c r="AP15" s="1">
        <v>0.91</v>
      </c>
      <c r="AQ15" s="1">
        <v>0.41498099999999999</v>
      </c>
    </row>
    <row r="16" spans="1:43">
      <c r="A16" s="1" t="s">
        <v>106</v>
      </c>
      <c r="B16" s="1" t="s">
        <v>118</v>
      </c>
      <c r="C16">
        <v>14.51</v>
      </c>
      <c r="D16" s="26"/>
      <c r="E16" s="1">
        <v>0.27</v>
      </c>
      <c r="F16" s="26">
        <v>31712</v>
      </c>
      <c r="G16" s="26">
        <v>3</v>
      </c>
      <c r="H16" s="1">
        <v>0.99</v>
      </c>
      <c r="I16" s="26">
        <v>40236</v>
      </c>
      <c r="J16" s="26">
        <v>0</v>
      </c>
      <c r="K16" s="26">
        <v>8</v>
      </c>
      <c r="L16" s="26">
        <v>73264</v>
      </c>
      <c r="M16" s="1">
        <v>2.0699999999999998</v>
      </c>
      <c r="N16" s="26">
        <v>11058</v>
      </c>
      <c r="O16" s="1">
        <v>1.19</v>
      </c>
      <c r="P16" s="1">
        <v>0.01</v>
      </c>
      <c r="Q16" s="1">
        <v>428.80399999999997</v>
      </c>
      <c r="R16" s="1">
        <v>-2547.9899999999998</v>
      </c>
      <c r="S16" s="1">
        <v>-428.80399999999997</v>
      </c>
      <c r="T16" s="1">
        <v>428.80399999999997</v>
      </c>
      <c r="U16" s="1">
        <v>0.59</v>
      </c>
      <c r="V16" s="1">
        <v>2.8867599999999999E-3</v>
      </c>
      <c r="W16" s="1">
        <v>2.5185199999999998E-3</v>
      </c>
      <c r="X16" s="1">
        <v>0.40697</v>
      </c>
      <c r="Y16" s="1">
        <v>0.34685100000000002</v>
      </c>
      <c r="Z16" s="26">
        <v>132779000000</v>
      </c>
      <c r="AA16" s="1">
        <v>3678.09</v>
      </c>
      <c r="AB16" s="1">
        <v>5.94</v>
      </c>
      <c r="AC16" s="1">
        <v>129.702</v>
      </c>
      <c r="AD16" s="1">
        <v>113.836</v>
      </c>
      <c r="AE16" s="26">
        <v>19546</v>
      </c>
      <c r="AF16" s="26">
        <v>16</v>
      </c>
      <c r="AG16" s="26">
        <v>5825</v>
      </c>
      <c r="AH16" s="26">
        <v>13540</v>
      </c>
      <c r="AI16" s="26">
        <v>3597927</v>
      </c>
      <c r="AJ16" s="26">
        <v>808321</v>
      </c>
      <c r="AK16" s="1">
        <v>487.64299999999997</v>
      </c>
      <c r="AL16" s="1">
        <v>487.64299999999997</v>
      </c>
      <c r="AM16" s="26">
        <v>169263000000</v>
      </c>
      <c r="AN16" s="1">
        <v>4688.74</v>
      </c>
      <c r="AO16" s="1">
        <v>0.3</v>
      </c>
      <c r="AP16" s="1">
        <v>0.61</v>
      </c>
      <c r="AQ16" s="1">
        <v>0.17585700000000001</v>
      </c>
    </row>
    <row r="17" spans="1:43">
      <c r="A17" s="1" t="s">
        <v>106</v>
      </c>
      <c r="B17" s="1" t="s">
        <v>119</v>
      </c>
      <c r="C17">
        <v>214.1</v>
      </c>
      <c r="D17" s="26"/>
      <c r="E17" s="1">
        <v>0.79</v>
      </c>
      <c r="F17" s="26">
        <v>37880</v>
      </c>
      <c r="G17" s="26">
        <v>3</v>
      </c>
      <c r="H17" s="1">
        <v>201.91</v>
      </c>
      <c r="I17" s="26">
        <v>95092</v>
      </c>
      <c r="J17" s="26">
        <v>0</v>
      </c>
      <c r="K17" s="26">
        <v>0</v>
      </c>
      <c r="L17" s="26">
        <v>72280</v>
      </c>
      <c r="M17" s="1">
        <v>1.79</v>
      </c>
      <c r="N17" s="26">
        <v>11099</v>
      </c>
      <c r="O17" s="1">
        <v>1.01</v>
      </c>
      <c r="P17" s="1">
        <v>0.01</v>
      </c>
      <c r="Q17" s="1">
        <v>860.024</v>
      </c>
      <c r="R17" s="1">
        <v>-2289.89</v>
      </c>
      <c r="S17" s="1">
        <v>-860.024</v>
      </c>
      <c r="T17" s="1">
        <v>860.024</v>
      </c>
      <c r="U17" s="1">
        <v>0.45</v>
      </c>
      <c r="V17" s="1">
        <v>2.4138300000000001E-3</v>
      </c>
      <c r="W17" s="1">
        <v>2.01082E-3</v>
      </c>
      <c r="X17" s="1">
        <v>0.373643</v>
      </c>
      <c r="Y17" s="1">
        <v>0.28632999999999997</v>
      </c>
      <c r="Z17" s="26">
        <v>118400000000</v>
      </c>
      <c r="AA17" s="1">
        <v>4096.8900000000003</v>
      </c>
      <c r="AB17" s="1">
        <v>2.97</v>
      </c>
      <c r="AC17" s="1">
        <v>112.00700000000001</v>
      </c>
      <c r="AD17" s="1">
        <v>0.907115</v>
      </c>
      <c r="AE17" s="26">
        <v>15692</v>
      </c>
      <c r="AF17" s="26">
        <v>22</v>
      </c>
      <c r="AG17" s="26">
        <v>4746</v>
      </c>
      <c r="AH17" s="26">
        <v>12707</v>
      </c>
      <c r="AI17" s="26">
        <v>469422</v>
      </c>
      <c r="AJ17" s="26">
        <v>81010</v>
      </c>
      <c r="AK17" s="1">
        <v>999.24199999999996</v>
      </c>
      <c r="AL17" s="1">
        <v>999.24199999999996</v>
      </c>
      <c r="AM17" s="26">
        <v>147169000000</v>
      </c>
      <c r="AN17" s="1">
        <v>5092.3599999999997</v>
      </c>
      <c r="AO17" s="1">
        <v>0.25</v>
      </c>
      <c r="AP17" s="1">
        <v>0.28000000000000003</v>
      </c>
      <c r="AQ17" s="1">
        <v>0.20491999999999999</v>
      </c>
    </row>
    <row r="18" spans="1:43">
      <c r="A18" s="1" t="s">
        <v>106</v>
      </c>
      <c r="B18" s="1" t="s">
        <v>120</v>
      </c>
      <c r="C18">
        <v>8.3699999999999992</v>
      </c>
      <c r="D18" s="26"/>
      <c r="E18" s="1">
        <v>0.13</v>
      </c>
      <c r="F18" s="26">
        <v>20784</v>
      </c>
      <c r="G18" s="26">
        <v>15</v>
      </c>
      <c r="H18" s="1">
        <v>0.62</v>
      </c>
      <c r="I18" s="26">
        <v>35024</v>
      </c>
      <c r="J18" s="26">
        <v>3</v>
      </c>
      <c r="K18" s="26">
        <v>1</v>
      </c>
      <c r="L18" s="26">
        <v>53596</v>
      </c>
      <c r="M18" s="1">
        <v>2.0699999999999998</v>
      </c>
      <c r="N18" s="26">
        <v>6673</v>
      </c>
      <c r="O18" s="1">
        <v>0.51</v>
      </c>
      <c r="P18" s="1">
        <v>0</v>
      </c>
      <c r="Q18" s="1">
        <v>100.822</v>
      </c>
      <c r="R18" s="1">
        <v>-6325.59</v>
      </c>
      <c r="S18" s="1">
        <v>-100.822</v>
      </c>
      <c r="T18" s="1">
        <v>100.822</v>
      </c>
      <c r="U18" s="1">
        <v>0.28999999999999998</v>
      </c>
      <c r="V18" s="1">
        <v>1.4461400000000001E-3</v>
      </c>
      <c r="W18" s="1">
        <v>1.1737500000000001E-3</v>
      </c>
      <c r="X18" s="1">
        <v>0.22328500000000001</v>
      </c>
      <c r="Y18" s="1">
        <v>0.17589399999999999</v>
      </c>
      <c r="Z18" s="1">
        <v>844708</v>
      </c>
      <c r="AA18" s="1">
        <v>4309.7299999999996</v>
      </c>
      <c r="AB18" s="1">
        <v>2.79</v>
      </c>
      <c r="AC18" s="1">
        <v>0.62504999999999999</v>
      </c>
      <c r="AD18" s="1">
        <v>0.521088</v>
      </c>
      <c r="AE18" s="26">
        <v>10987</v>
      </c>
      <c r="AF18" s="26">
        <v>13</v>
      </c>
      <c r="AG18" s="26">
        <v>3155</v>
      </c>
      <c r="AH18" s="26">
        <v>8576</v>
      </c>
      <c r="AI18" s="26">
        <v>1581981</v>
      </c>
      <c r="AJ18" s="26">
        <v>414115</v>
      </c>
      <c r="AK18" s="1">
        <v>116.443</v>
      </c>
      <c r="AL18" s="1">
        <v>116.443</v>
      </c>
      <c r="AM18" s="26">
        <v>105868000000</v>
      </c>
      <c r="AN18" s="1">
        <v>5401.43</v>
      </c>
      <c r="AO18" s="1">
        <v>0.17</v>
      </c>
      <c r="AP18" s="1">
        <v>0.28999999999999998</v>
      </c>
      <c r="AQ18" s="1">
        <v>9.27037E-2</v>
      </c>
    </row>
    <row r="19" spans="1:43">
      <c r="A19" s="1" t="s">
        <v>106</v>
      </c>
      <c r="B19" s="1" t="s">
        <v>121</v>
      </c>
      <c r="C19">
        <v>48.9</v>
      </c>
      <c r="D19" s="26"/>
      <c r="E19" s="1">
        <v>1.43</v>
      </c>
      <c r="F19" s="26">
        <v>118524</v>
      </c>
      <c r="G19" s="26">
        <v>5</v>
      </c>
      <c r="H19" s="1">
        <v>6.82</v>
      </c>
      <c r="I19" s="26">
        <v>71368</v>
      </c>
      <c r="J19" s="26">
        <v>0</v>
      </c>
      <c r="K19" s="26">
        <v>0</v>
      </c>
      <c r="L19" s="26">
        <v>267168</v>
      </c>
      <c r="M19" s="1">
        <v>6.87</v>
      </c>
      <c r="N19" s="26">
        <v>39618</v>
      </c>
      <c r="O19" s="1">
        <v>5.88</v>
      </c>
      <c r="P19" s="1">
        <v>0.04</v>
      </c>
      <c r="Q19" s="1">
        <v>29.308</v>
      </c>
      <c r="R19" s="1">
        <v>-13224.6</v>
      </c>
      <c r="S19" s="1">
        <v>-29.308</v>
      </c>
      <c r="T19" s="1">
        <v>29.308</v>
      </c>
      <c r="U19" s="1">
        <v>2.64</v>
      </c>
      <c r="V19" s="1">
        <v>1.29452E-2</v>
      </c>
      <c r="W19" s="1">
        <v>1.0372299999999999E-2</v>
      </c>
      <c r="X19" s="1">
        <v>255.03899999999999</v>
      </c>
      <c r="Y19" s="1">
        <v>184.821</v>
      </c>
      <c r="Z19" s="26">
        <v>366263000000</v>
      </c>
      <c r="AA19" s="1">
        <v>3363.29</v>
      </c>
      <c r="AB19" s="1">
        <v>11.95</v>
      </c>
      <c r="AC19" s="1">
        <v>708.846</v>
      </c>
      <c r="AD19" s="1">
        <v>558.06799999999998</v>
      </c>
      <c r="AE19" s="26">
        <v>55668</v>
      </c>
      <c r="AF19" s="26">
        <v>12</v>
      </c>
      <c r="AG19" s="26">
        <v>16379</v>
      </c>
      <c r="AH19" s="26">
        <v>25575</v>
      </c>
      <c r="AI19" s="26">
        <v>918337</v>
      </c>
      <c r="AJ19" s="26">
        <v>183454</v>
      </c>
      <c r="AK19" s="1">
        <v>369.49200000000002</v>
      </c>
      <c r="AL19" s="1">
        <v>369.49200000000002</v>
      </c>
      <c r="AM19" s="26">
        <v>471657000000</v>
      </c>
      <c r="AN19" s="1">
        <v>4331.1000000000004</v>
      </c>
      <c r="AO19" s="1">
        <v>0.91</v>
      </c>
      <c r="AP19" s="1">
        <v>0.98</v>
      </c>
      <c r="AQ19" s="1">
        <v>0.95935300000000001</v>
      </c>
    </row>
    <row r="20" spans="1:43">
      <c r="A20" s="1" t="s">
        <v>106</v>
      </c>
      <c r="B20" s="1" t="s">
        <v>122</v>
      </c>
      <c r="C20">
        <v>142.44</v>
      </c>
      <c r="D20" s="26"/>
      <c r="E20" s="1">
        <v>1.25</v>
      </c>
      <c r="F20" s="26">
        <v>104748</v>
      </c>
      <c r="G20" s="26">
        <v>3</v>
      </c>
      <c r="H20" s="1">
        <v>37.520000000000003</v>
      </c>
      <c r="I20" s="26">
        <v>84632</v>
      </c>
      <c r="J20" s="26">
        <v>0</v>
      </c>
      <c r="K20" s="26">
        <v>40</v>
      </c>
      <c r="L20" s="26">
        <v>296600</v>
      </c>
      <c r="M20" s="1">
        <v>7.51</v>
      </c>
      <c r="N20" s="26">
        <v>81193</v>
      </c>
      <c r="O20" s="1">
        <v>7.12</v>
      </c>
      <c r="P20" s="1">
        <v>0.06</v>
      </c>
      <c r="Q20" s="1">
        <v>485.07400000000001</v>
      </c>
      <c r="R20" s="1">
        <v>-22294.2</v>
      </c>
      <c r="S20" s="1">
        <v>-485.07400000000001</v>
      </c>
      <c r="T20" s="1">
        <v>485.07400000000001</v>
      </c>
      <c r="U20" s="1">
        <v>3.72</v>
      </c>
      <c r="V20" s="1">
        <v>1.7284999999999998E-2</v>
      </c>
      <c r="W20" s="1">
        <v>1.2108799999999999E-2</v>
      </c>
      <c r="X20" s="1">
        <v>264.358</v>
      </c>
      <c r="Y20" s="1">
        <v>190.548</v>
      </c>
      <c r="Z20" s="26">
        <v>858295000000</v>
      </c>
      <c r="AA20" s="1">
        <v>5364.35</v>
      </c>
      <c r="AB20" s="1">
        <v>64.72</v>
      </c>
      <c r="AC20" s="1">
        <v>888.64499999999998</v>
      </c>
      <c r="AD20" s="1">
        <v>695.37900000000002</v>
      </c>
      <c r="AE20" s="26">
        <v>119058</v>
      </c>
      <c r="AF20" s="26">
        <v>16</v>
      </c>
      <c r="AG20" s="26">
        <v>33969</v>
      </c>
      <c r="AH20" s="26">
        <v>51744</v>
      </c>
      <c r="AI20" s="26">
        <v>22437603</v>
      </c>
      <c r="AJ20" s="26">
        <v>4613086</v>
      </c>
      <c r="AK20" s="1">
        <v>529.40899999999999</v>
      </c>
      <c r="AL20" s="1">
        <v>529.40899999999999</v>
      </c>
      <c r="AM20" s="26">
        <v>1077020000000</v>
      </c>
      <c r="AN20" s="1">
        <v>6731.38</v>
      </c>
      <c r="AO20" s="1">
        <v>2.29</v>
      </c>
      <c r="AP20" s="1">
        <v>4.09</v>
      </c>
      <c r="AQ20" s="1">
        <v>107.34399999999999</v>
      </c>
    </row>
    <row r="21" spans="1:43">
      <c r="A21" s="1" t="s">
        <v>106</v>
      </c>
      <c r="B21" s="1" t="s">
        <v>123</v>
      </c>
      <c r="C21">
        <v>454.68</v>
      </c>
      <c r="D21" s="26"/>
      <c r="E21" s="1">
        <v>1.66</v>
      </c>
      <c r="F21" s="26">
        <v>148624</v>
      </c>
      <c r="G21" s="26">
        <v>3</v>
      </c>
      <c r="H21" s="1">
        <v>6.82</v>
      </c>
      <c r="I21" s="26">
        <v>202144</v>
      </c>
      <c r="J21" s="26">
        <v>0</v>
      </c>
      <c r="K21" s="26">
        <v>324</v>
      </c>
      <c r="L21" s="26">
        <v>1587216</v>
      </c>
      <c r="M21" s="1">
        <v>23.89</v>
      </c>
      <c r="N21" s="26">
        <v>329951</v>
      </c>
      <c r="O21" s="1">
        <v>39.42</v>
      </c>
      <c r="P21" s="1">
        <v>0.26</v>
      </c>
      <c r="Q21" s="1">
        <v>145.49799999999999</v>
      </c>
      <c r="R21" s="1">
        <v>-61941.599999999999</v>
      </c>
      <c r="S21" s="1">
        <v>-145.49799999999999</v>
      </c>
      <c r="T21" s="1">
        <v>145.49799999999999</v>
      </c>
      <c r="U21" s="1">
        <v>88.44</v>
      </c>
      <c r="V21" s="1">
        <v>6.4462400000000003E-2</v>
      </c>
      <c r="W21" s="1">
        <v>5.6390500000000003E-2</v>
      </c>
      <c r="X21" s="1">
        <v>114.59399999999999</v>
      </c>
      <c r="Y21" s="1">
        <v>893.91899999999998</v>
      </c>
      <c r="Z21" s="26">
        <v>5948690000000</v>
      </c>
      <c r="AA21" s="1">
        <v>5499.9</v>
      </c>
      <c r="AB21" s="1">
        <v>200.21</v>
      </c>
      <c r="AC21" s="1">
        <v>395.22899999999998</v>
      </c>
      <c r="AD21" s="1">
        <v>32.820999999999998</v>
      </c>
      <c r="AE21" s="26">
        <v>431667</v>
      </c>
      <c r="AF21" s="26">
        <v>19</v>
      </c>
      <c r="AG21" s="26">
        <v>116030</v>
      </c>
      <c r="AH21" s="26">
        <v>135785</v>
      </c>
      <c r="AI21" s="26">
        <v>30345597</v>
      </c>
      <c r="AJ21" s="26">
        <v>6109739</v>
      </c>
      <c r="AK21" s="1">
        <v>159.45400000000001</v>
      </c>
      <c r="AL21" s="1">
        <v>159.45400000000001</v>
      </c>
      <c r="AM21" s="26">
        <v>7497260000000</v>
      </c>
      <c r="AN21" s="1">
        <v>6931.63</v>
      </c>
      <c r="AO21" s="1">
        <v>24.13</v>
      </c>
      <c r="AP21" s="1">
        <v>9.23</v>
      </c>
      <c r="AQ21" s="1">
        <v>437.22800000000001</v>
      </c>
    </row>
    <row r="22" spans="1:43">
      <c r="A22" s="1" t="s">
        <v>106</v>
      </c>
      <c r="B22" s="1" t="s">
        <v>124</v>
      </c>
      <c r="C22">
        <v>1.43</v>
      </c>
      <c r="D22" s="26"/>
      <c r="E22" s="1">
        <v>0.04</v>
      </c>
      <c r="F22" s="26">
        <v>9648</v>
      </c>
      <c r="G22" s="26">
        <v>5</v>
      </c>
      <c r="H22" s="1">
        <v>0.13</v>
      </c>
      <c r="I22" s="26">
        <v>33040</v>
      </c>
      <c r="J22" s="26">
        <v>0</v>
      </c>
      <c r="K22" s="26">
        <v>0</v>
      </c>
      <c r="L22" s="26">
        <v>31384</v>
      </c>
      <c r="M22" s="1">
        <v>0.21</v>
      </c>
      <c r="N22" s="26">
        <v>380</v>
      </c>
      <c r="O22" s="1">
        <v>7.0000000000000007E-2</v>
      </c>
      <c r="P22" s="1">
        <v>0</v>
      </c>
      <c r="Q22" s="1">
        <v>227.56800000000001</v>
      </c>
      <c r="R22" s="1">
        <v>-154.49799999999999</v>
      </c>
      <c r="S22" s="1">
        <v>-227.56800000000001</v>
      </c>
      <c r="T22" s="1">
        <v>204.477</v>
      </c>
      <c r="U22" s="1">
        <v>0.04</v>
      </c>
      <c r="V22" s="1">
        <v>3.28258E-4</v>
      </c>
      <c r="W22" s="1">
        <v>2.6515600000000001E-4</v>
      </c>
      <c r="X22" s="1">
        <v>4.1463899999999998E-2</v>
      </c>
      <c r="Y22" s="1">
        <v>3.30972E-2</v>
      </c>
      <c r="Z22" s="1">
        <v>77114.5</v>
      </c>
      <c r="AA22" s="1">
        <v>1573.76</v>
      </c>
      <c r="AB22" s="1">
        <v>0.2</v>
      </c>
      <c r="AC22" s="1">
        <v>0.100954</v>
      </c>
      <c r="AD22" s="1">
        <v>8.2525899999999999E-2</v>
      </c>
      <c r="AE22" s="26">
        <v>771</v>
      </c>
      <c r="AF22" s="26">
        <v>16</v>
      </c>
      <c r="AG22" s="26">
        <v>577</v>
      </c>
      <c r="AH22" s="26">
        <v>1036</v>
      </c>
      <c r="AI22" s="26">
        <v>37069</v>
      </c>
      <c r="AJ22" s="26">
        <v>12535</v>
      </c>
      <c r="AK22" s="1">
        <v>263.78100000000001</v>
      </c>
      <c r="AL22" s="1">
        <v>228.93899999999999</v>
      </c>
      <c r="AM22" s="1">
        <v>95414.1</v>
      </c>
      <c r="AN22" s="1">
        <v>1947.23</v>
      </c>
      <c r="AO22" s="1">
        <v>0.01</v>
      </c>
      <c r="AP22" s="1">
        <v>0.03</v>
      </c>
      <c r="AQ22" s="1">
        <v>1.88351E-2</v>
      </c>
    </row>
    <row r="23" spans="1:43">
      <c r="A23" s="1" t="s">
        <v>106</v>
      </c>
      <c r="B23" s="1" t="s">
        <v>125</v>
      </c>
      <c r="C23">
        <v>523.4</v>
      </c>
      <c r="D23" s="26"/>
      <c r="E23" s="1">
        <v>4.33</v>
      </c>
      <c r="F23" s="26">
        <v>218896</v>
      </c>
      <c r="G23" s="26">
        <v>100</v>
      </c>
      <c r="H23" s="1">
        <v>69.209999999999994</v>
      </c>
      <c r="I23" s="26">
        <v>103948</v>
      </c>
      <c r="J23" s="26">
        <v>44</v>
      </c>
      <c r="K23" s="26">
        <v>8</v>
      </c>
      <c r="L23" s="26">
        <v>653392</v>
      </c>
      <c r="M23" s="1">
        <v>64.959999999999994</v>
      </c>
      <c r="N23" s="26">
        <v>239395</v>
      </c>
      <c r="O23" s="1">
        <v>41.62</v>
      </c>
      <c r="P23" s="1">
        <v>0.27</v>
      </c>
      <c r="Q23" s="1">
        <v>665.755</v>
      </c>
      <c r="R23" s="1">
        <v>-50925.9</v>
      </c>
      <c r="S23" s="1">
        <v>-665.755</v>
      </c>
      <c r="T23" s="1">
        <v>665.755</v>
      </c>
      <c r="U23" s="1">
        <v>22.56</v>
      </c>
      <c r="V23" s="1">
        <v>5.1258499999999999E-2</v>
      </c>
      <c r="W23" s="1">
        <v>4.2615800000000002E-2</v>
      </c>
      <c r="X23" s="1">
        <v>911.45500000000004</v>
      </c>
      <c r="Y23" s="1">
        <v>647.10199999999998</v>
      </c>
      <c r="Z23" s="26">
        <v>1981190000000</v>
      </c>
      <c r="AA23" s="1">
        <v>6097.84</v>
      </c>
      <c r="AB23" s="1">
        <v>269.23</v>
      </c>
      <c r="AC23" s="1">
        <v>308.51600000000002</v>
      </c>
      <c r="AD23" s="1">
        <v>233.68700000000001</v>
      </c>
      <c r="AE23" s="26">
        <v>328109</v>
      </c>
      <c r="AF23" s="26">
        <v>23</v>
      </c>
      <c r="AG23" s="26">
        <v>72468</v>
      </c>
      <c r="AH23" s="26">
        <v>273398</v>
      </c>
      <c r="AI23" s="26">
        <v>39855950</v>
      </c>
      <c r="AJ23" s="26">
        <v>8187728</v>
      </c>
      <c r="AK23" s="1">
        <v>753.49900000000002</v>
      </c>
      <c r="AL23" s="1">
        <v>753.49900000000002</v>
      </c>
      <c r="AM23" s="26">
        <v>2519030000000</v>
      </c>
      <c r="AN23" s="1">
        <v>7753.25</v>
      </c>
      <c r="AO23" s="1">
        <v>5.96</v>
      </c>
      <c r="AP23" s="1">
        <v>11.77</v>
      </c>
      <c r="AQ23" s="1">
        <v>474.774</v>
      </c>
    </row>
    <row r="24" spans="1:43">
      <c r="A24" s="1" t="s">
        <v>106</v>
      </c>
      <c r="B24" s="1" t="s">
        <v>126</v>
      </c>
      <c r="C24">
        <v>4596.91</v>
      </c>
      <c r="D24" s="26"/>
      <c r="E24" s="1">
        <v>66.72</v>
      </c>
      <c r="F24" s="26">
        <v>746736</v>
      </c>
      <c r="G24" s="26">
        <v>102</v>
      </c>
      <c r="H24" s="1">
        <v>731.44</v>
      </c>
      <c r="I24" s="26">
        <v>358868</v>
      </c>
      <c r="J24" s="26">
        <v>167</v>
      </c>
      <c r="K24" s="26">
        <v>32</v>
      </c>
      <c r="L24" s="26">
        <v>2038864</v>
      </c>
      <c r="M24" s="1">
        <v>224.4</v>
      </c>
      <c r="N24" s="26">
        <v>1072406</v>
      </c>
      <c r="O24" s="1">
        <v>388.84</v>
      </c>
      <c r="P24" s="1">
        <v>2.2000000000000002</v>
      </c>
      <c r="Q24" s="1">
        <v>676.12599999999998</v>
      </c>
      <c r="R24" s="26">
        <v>-342686</v>
      </c>
      <c r="S24" s="1">
        <v>-676.12599999999998</v>
      </c>
      <c r="T24" s="1">
        <v>676.12599999999998</v>
      </c>
      <c r="U24" s="1">
        <v>99.6</v>
      </c>
      <c r="V24" s="1">
        <v>0.232851</v>
      </c>
      <c r="W24" s="1">
        <v>0.19128000000000001</v>
      </c>
      <c r="X24" s="1">
        <v>40.793999999999997</v>
      </c>
      <c r="Y24" s="1">
        <v>286.62900000000002</v>
      </c>
      <c r="Z24" s="26">
        <v>8688800000000</v>
      </c>
      <c r="AA24" s="1">
        <v>8351.4</v>
      </c>
      <c r="AB24" s="1">
        <v>2841.76</v>
      </c>
      <c r="AC24" s="1">
        <v>131.10499999999999</v>
      </c>
      <c r="AD24" s="1">
        <v>993.76300000000003</v>
      </c>
      <c r="AE24" s="26">
        <v>1350075</v>
      </c>
      <c r="AF24" s="26">
        <v>21</v>
      </c>
      <c r="AG24" s="26">
        <v>217881</v>
      </c>
      <c r="AH24" s="26">
        <v>912992</v>
      </c>
      <c r="AI24" s="26">
        <v>253789873</v>
      </c>
      <c r="AJ24" s="26">
        <v>63051185</v>
      </c>
      <c r="AK24" s="1">
        <v>76.337000000000003</v>
      </c>
      <c r="AL24" s="1">
        <v>76.337000000000003</v>
      </c>
      <c r="AM24" s="26">
        <v>10971800000000</v>
      </c>
      <c r="AN24" s="1">
        <v>10545.7</v>
      </c>
      <c r="AO24" s="1">
        <v>29.15</v>
      </c>
      <c r="AP24" s="1">
        <v>78.84</v>
      </c>
      <c r="AQ24" s="1">
        <v>164.68100000000001</v>
      </c>
    </row>
    <row r="25" spans="1:43">
      <c r="A25" s="1" t="s">
        <v>106</v>
      </c>
      <c r="B25" s="1" t="s">
        <v>127</v>
      </c>
      <c r="C25">
        <v>4679.91</v>
      </c>
      <c r="D25" s="26"/>
      <c r="E25" s="1">
        <v>53.9</v>
      </c>
      <c r="F25" s="26">
        <v>928384</v>
      </c>
      <c r="G25" s="26">
        <v>25</v>
      </c>
      <c r="H25" s="1">
        <v>3211.88</v>
      </c>
      <c r="I25" s="26">
        <v>373016</v>
      </c>
      <c r="J25" s="26">
        <v>159</v>
      </c>
      <c r="K25" s="26">
        <v>27</v>
      </c>
      <c r="L25" s="26">
        <v>2203724</v>
      </c>
      <c r="M25" s="1">
        <v>215.89</v>
      </c>
      <c r="N25" s="26">
        <v>718258</v>
      </c>
      <c r="O25" s="1">
        <v>530.30999999999995</v>
      </c>
      <c r="P25" s="1">
        <v>2.34</v>
      </c>
      <c r="Q25" s="1">
        <v>420.81200000000001</v>
      </c>
      <c r="R25" s="26">
        <v>-275832</v>
      </c>
      <c r="S25" s="1">
        <v>-420.81200000000001</v>
      </c>
      <c r="T25" s="1">
        <v>420.81200000000001</v>
      </c>
      <c r="U25" s="1">
        <v>97.9</v>
      </c>
      <c r="V25" s="1">
        <v>0.19925100000000001</v>
      </c>
      <c r="W25" s="1">
        <v>0.16234399999999999</v>
      </c>
      <c r="X25" s="1">
        <v>483.262</v>
      </c>
      <c r="Y25" s="1">
        <v>341.43599999999998</v>
      </c>
      <c r="Z25" s="26">
        <v>8734680000000</v>
      </c>
      <c r="AA25" s="1">
        <v>8912.0300000000007</v>
      </c>
      <c r="AB25" s="1">
        <v>358.45</v>
      </c>
      <c r="AC25" s="1">
        <v>136.619</v>
      </c>
      <c r="AD25" s="1">
        <v>104.70699999999999</v>
      </c>
      <c r="AE25" s="26">
        <v>917221</v>
      </c>
      <c r="AF25" s="26">
        <v>22</v>
      </c>
      <c r="AG25" s="26">
        <v>225274</v>
      </c>
      <c r="AH25" s="26">
        <v>574203</v>
      </c>
      <c r="AI25" s="26">
        <v>91930691</v>
      </c>
      <c r="AJ25" s="26">
        <v>20227411</v>
      </c>
      <c r="AK25" s="1">
        <v>451.93200000000002</v>
      </c>
      <c r="AL25" s="1">
        <v>451.93200000000002</v>
      </c>
      <c r="AM25" s="26">
        <v>11148800000000</v>
      </c>
      <c r="AN25" s="1">
        <v>11375.2</v>
      </c>
      <c r="AO25" s="1">
        <v>34.56</v>
      </c>
      <c r="AP25" s="1">
        <v>36.450000000000003</v>
      </c>
      <c r="AQ25" s="1">
        <v>162.267</v>
      </c>
    </row>
    <row r="26" spans="1:43">
      <c r="A26" s="1"/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8" spans="1:43">
      <c r="A28" s="24" t="s">
        <v>128</v>
      </c>
    </row>
    <row r="29" spans="1:43">
      <c r="A29" s="25" t="s">
        <v>0</v>
      </c>
      <c r="B29" s="25" t="s">
        <v>1</v>
      </c>
      <c r="C29" s="25" t="s">
        <v>2</v>
      </c>
      <c r="D29" s="25" t="s">
        <v>3</v>
      </c>
      <c r="E29" s="25" t="s">
        <v>87</v>
      </c>
      <c r="F29" s="25" t="s">
        <v>88</v>
      </c>
      <c r="G29" s="25" t="s">
        <v>89</v>
      </c>
      <c r="H29" s="25" t="s">
        <v>90</v>
      </c>
      <c r="I29" s="25" t="s">
        <v>91</v>
      </c>
      <c r="J29" s="25" t="s">
        <v>92</v>
      </c>
      <c r="K29" s="25" t="s">
        <v>93</v>
      </c>
      <c r="L29" s="25" t="s">
        <v>5</v>
      </c>
      <c r="M29" s="25" t="s">
        <v>6</v>
      </c>
      <c r="N29" s="25" t="s">
        <v>7</v>
      </c>
      <c r="O29" s="25" t="s">
        <v>8</v>
      </c>
      <c r="P29" s="25" t="s">
        <v>9</v>
      </c>
      <c r="Q29" s="25" t="s">
        <v>10</v>
      </c>
      <c r="R29" s="25" t="s">
        <v>11</v>
      </c>
      <c r="S29" s="25" t="s">
        <v>12</v>
      </c>
      <c r="T29" s="25" t="s">
        <v>13</v>
      </c>
      <c r="U29" s="25" t="s">
        <v>14</v>
      </c>
      <c r="V29" s="25" t="s">
        <v>15</v>
      </c>
      <c r="W29" s="25" t="s">
        <v>16</v>
      </c>
      <c r="X29" s="25" t="s">
        <v>17</v>
      </c>
      <c r="Y29" s="25" t="s">
        <v>18</v>
      </c>
      <c r="Z29" s="25" t="s">
        <v>94</v>
      </c>
      <c r="AA29" s="25" t="s">
        <v>95</v>
      </c>
      <c r="AB29" s="25" t="s">
        <v>96</v>
      </c>
      <c r="AC29" s="25" t="s">
        <v>97</v>
      </c>
      <c r="AD29" s="25" t="s">
        <v>98</v>
      </c>
      <c r="AE29" s="25" t="s">
        <v>99</v>
      </c>
      <c r="AF29" s="25" t="s">
        <v>22</v>
      </c>
      <c r="AG29" s="25" t="s">
        <v>100</v>
      </c>
      <c r="AH29" s="25" t="s">
        <v>101</v>
      </c>
      <c r="AI29" s="25" t="s">
        <v>102</v>
      </c>
      <c r="AJ29" s="25" t="s">
        <v>103</v>
      </c>
      <c r="AK29" s="25" t="s">
        <v>23</v>
      </c>
      <c r="AL29" s="25" t="s">
        <v>24</v>
      </c>
      <c r="AM29" s="25" t="s">
        <v>104</v>
      </c>
      <c r="AN29" s="25" t="s">
        <v>105</v>
      </c>
      <c r="AO29" s="25" t="s">
        <v>27</v>
      </c>
      <c r="AP29" s="25" t="s">
        <v>28</v>
      </c>
      <c r="AQ29" s="25" t="s">
        <v>29</v>
      </c>
    </row>
    <row r="30" spans="1:43">
      <c r="A30" s="1" t="s">
        <v>106</v>
      </c>
      <c r="B30" s="1" t="s">
        <v>107</v>
      </c>
      <c r="C30" s="1">
        <v>209.66</v>
      </c>
      <c r="D30" s="26"/>
      <c r="E30" s="1">
        <v>1.28</v>
      </c>
      <c r="F30" s="26">
        <v>127280</v>
      </c>
      <c r="G30" s="26">
        <v>18</v>
      </c>
      <c r="H30" s="1">
        <v>49.87</v>
      </c>
      <c r="I30" s="26">
        <v>66556</v>
      </c>
      <c r="J30" s="26">
        <v>24</v>
      </c>
      <c r="K30" s="26">
        <v>0</v>
      </c>
      <c r="L30" s="26">
        <v>321148</v>
      </c>
      <c r="M30" s="1">
        <v>20.48</v>
      </c>
      <c r="N30" s="26">
        <v>138925</v>
      </c>
      <c r="O30" s="1">
        <v>12.23</v>
      </c>
      <c r="P30" s="1">
        <v>0.08</v>
      </c>
      <c r="Q30" s="1">
        <v>173.291</v>
      </c>
      <c r="R30" s="26">
        <v>-132913</v>
      </c>
      <c r="S30" s="1">
        <v>-173.291</v>
      </c>
      <c r="T30" s="1">
        <v>173.291</v>
      </c>
      <c r="U30" s="1">
        <v>3.1</v>
      </c>
      <c r="V30" s="1">
        <v>2.2180499999999999E-2</v>
      </c>
      <c r="W30" s="1">
        <v>1.7762900000000002E-2</v>
      </c>
      <c r="X30" s="1">
        <v>349.81200000000001</v>
      </c>
      <c r="Y30" s="1">
        <v>24.538</v>
      </c>
      <c r="Z30" s="26">
        <v>1027940000000</v>
      </c>
      <c r="AA30" s="1">
        <v>6758.33</v>
      </c>
      <c r="AB30" s="1">
        <v>78.819999999999993</v>
      </c>
      <c r="AC30" s="1">
        <v>119.09099999999999</v>
      </c>
      <c r="AD30" s="1">
        <v>915.39400000000001</v>
      </c>
      <c r="AE30" s="26">
        <v>182348</v>
      </c>
      <c r="AF30" s="26">
        <v>15</v>
      </c>
      <c r="AG30" s="26">
        <v>34912</v>
      </c>
      <c r="AH30" s="26">
        <v>125847</v>
      </c>
      <c r="AI30" s="26">
        <v>27216363</v>
      </c>
      <c r="AJ30" s="26">
        <v>6482638</v>
      </c>
      <c r="AK30" s="1">
        <v>192.483</v>
      </c>
      <c r="AL30" s="1">
        <v>192.483</v>
      </c>
      <c r="AM30" s="26">
        <v>1302150000000</v>
      </c>
      <c r="AN30" s="1">
        <v>8561.1200000000008</v>
      </c>
      <c r="AO30" s="1">
        <v>2.96</v>
      </c>
      <c r="AP30" s="1">
        <v>6.59</v>
      </c>
      <c r="AQ30" s="1">
        <v>186.38300000000001</v>
      </c>
    </row>
    <row r="31" spans="1:43">
      <c r="A31" s="1" t="s">
        <v>106</v>
      </c>
      <c r="B31" s="1" t="s">
        <v>108</v>
      </c>
      <c r="C31" s="1">
        <v>489.08</v>
      </c>
      <c r="D31" s="26"/>
      <c r="E31" s="1">
        <v>8.6</v>
      </c>
      <c r="F31" s="26">
        <v>389028</v>
      </c>
      <c r="G31" s="26">
        <v>15</v>
      </c>
      <c r="H31" s="1">
        <v>185.04</v>
      </c>
      <c r="I31" s="26">
        <v>147048</v>
      </c>
      <c r="J31" s="26">
        <v>0</v>
      </c>
      <c r="K31" s="26">
        <v>11</v>
      </c>
      <c r="L31" s="26">
        <v>704516</v>
      </c>
      <c r="M31" s="1">
        <v>52.01</v>
      </c>
      <c r="N31" s="26">
        <v>255913</v>
      </c>
      <c r="O31" s="1">
        <v>46.55</v>
      </c>
      <c r="P31" s="1">
        <v>0.31</v>
      </c>
      <c r="Q31" s="1">
        <v>181.917</v>
      </c>
      <c r="R31" s="1">
        <v>-23818.799999999999</v>
      </c>
      <c r="S31" s="1">
        <v>-181.917</v>
      </c>
      <c r="T31" s="1">
        <v>181.917</v>
      </c>
      <c r="U31" s="1">
        <v>27.46</v>
      </c>
      <c r="V31" s="1">
        <v>5.2650799999999998E-2</v>
      </c>
      <c r="W31" s="1">
        <v>4.3932499999999999E-2</v>
      </c>
      <c r="X31" s="1">
        <v>804.75300000000004</v>
      </c>
      <c r="Y31" s="1">
        <v>555.97799999999995</v>
      </c>
      <c r="Z31" s="26">
        <v>2150270000000</v>
      </c>
      <c r="AA31" s="1">
        <v>5417.67</v>
      </c>
      <c r="AB31" s="1">
        <v>116.51</v>
      </c>
      <c r="AC31" s="1">
        <v>288.28800000000001</v>
      </c>
      <c r="AD31" s="1">
        <v>21.920999999999999</v>
      </c>
      <c r="AE31" s="26">
        <v>366453</v>
      </c>
      <c r="AF31" s="26">
        <v>20</v>
      </c>
      <c r="AG31" s="26">
        <v>88192</v>
      </c>
      <c r="AH31" s="26">
        <v>390830</v>
      </c>
      <c r="AI31" s="26">
        <v>20471535</v>
      </c>
      <c r="AJ31" s="26">
        <v>3157944</v>
      </c>
      <c r="AK31" s="1">
        <v>205.11699999999999</v>
      </c>
      <c r="AL31" s="1">
        <v>205.11699999999999</v>
      </c>
      <c r="AM31" s="26">
        <v>2712480000000</v>
      </c>
      <c r="AN31" s="1">
        <v>6834.16</v>
      </c>
      <c r="AO31" s="1">
        <v>6.7</v>
      </c>
      <c r="AP31" s="1">
        <v>7.58</v>
      </c>
      <c r="AQ31" s="1">
        <v>401.351</v>
      </c>
    </row>
    <row r="32" spans="1:43">
      <c r="A32" s="1" t="s">
        <v>106</v>
      </c>
      <c r="B32" s="1" t="s">
        <v>109</v>
      </c>
      <c r="C32" s="1">
        <v>79.81</v>
      </c>
      <c r="D32" s="26"/>
      <c r="E32" s="1">
        <v>0.38</v>
      </c>
      <c r="F32" s="26">
        <v>55120</v>
      </c>
      <c r="G32" s="26">
        <v>5</v>
      </c>
      <c r="H32" s="1">
        <v>30.95</v>
      </c>
      <c r="I32" s="26">
        <v>59312</v>
      </c>
      <c r="J32" s="26">
        <v>0</v>
      </c>
      <c r="K32" s="26">
        <v>0</v>
      </c>
      <c r="L32" s="26">
        <v>193672</v>
      </c>
      <c r="M32" s="1">
        <v>13.16</v>
      </c>
      <c r="N32" s="26">
        <v>45897</v>
      </c>
      <c r="O32" s="1">
        <v>4.8499999999999996</v>
      </c>
      <c r="P32" s="1">
        <v>0.03</v>
      </c>
      <c r="Q32" s="1">
        <v>133.428</v>
      </c>
      <c r="R32" s="1">
        <v>-2596.6999999999998</v>
      </c>
      <c r="S32" s="1">
        <v>-133.428</v>
      </c>
      <c r="T32" s="1">
        <v>133.428</v>
      </c>
      <c r="U32" s="1">
        <v>1.95</v>
      </c>
      <c r="V32" s="1">
        <v>9.0563699999999994E-3</v>
      </c>
      <c r="W32" s="1">
        <v>7.3099300000000001E-3</v>
      </c>
      <c r="X32" s="1">
        <v>162.29499999999999</v>
      </c>
      <c r="Y32" s="1">
        <v>11.952999999999999</v>
      </c>
      <c r="Z32" s="26">
        <v>385800000000</v>
      </c>
      <c r="AA32" s="1">
        <v>4014.56</v>
      </c>
      <c r="AB32" s="1">
        <v>18.09</v>
      </c>
      <c r="AC32" s="1">
        <v>409.75700000000001</v>
      </c>
      <c r="AD32" s="1">
        <v>320.54899999999998</v>
      </c>
      <c r="AE32" s="26">
        <v>66475</v>
      </c>
      <c r="AF32" s="26">
        <v>13</v>
      </c>
      <c r="AG32" s="26">
        <v>12384</v>
      </c>
      <c r="AH32" s="26">
        <v>59651</v>
      </c>
      <c r="AI32" s="26">
        <v>2545727</v>
      </c>
      <c r="AJ32" s="26">
        <v>332961</v>
      </c>
      <c r="AK32" s="1">
        <v>153.75899999999999</v>
      </c>
      <c r="AL32" s="1">
        <v>153.75899999999999</v>
      </c>
      <c r="AM32" s="26">
        <v>486014000000</v>
      </c>
      <c r="AN32" s="1">
        <v>5057.38</v>
      </c>
      <c r="AO32" s="1">
        <v>0.92</v>
      </c>
      <c r="AP32" s="1">
        <v>1.0900000000000001</v>
      </c>
      <c r="AQ32" s="1">
        <v>0.69269499999999995</v>
      </c>
    </row>
    <row r="33" spans="1:43">
      <c r="A33" s="1" t="s">
        <v>106</v>
      </c>
      <c r="B33" s="1" t="s">
        <v>110</v>
      </c>
      <c r="C33" s="1">
        <v>5.5</v>
      </c>
      <c r="D33" s="26"/>
      <c r="E33" s="1">
        <v>0.45</v>
      </c>
      <c r="F33" s="26">
        <v>44864</v>
      </c>
      <c r="G33" s="26">
        <v>3</v>
      </c>
      <c r="H33" s="1">
        <v>0.35</v>
      </c>
      <c r="I33" s="26">
        <v>37656</v>
      </c>
      <c r="J33" s="26">
        <v>0</v>
      </c>
      <c r="K33" s="26">
        <v>0</v>
      </c>
      <c r="L33" s="26">
        <v>46676</v>
      </c>
      <c r="M33" s="1">
        <v>0.73</v>
      </c>
      <c r="N33" s="26">
        <v>1719</v>
      </c>
      <c r="O33" s="1">
        <v>0.63</v>
      </c>
      <c r="P33" s="1">
        <v>0</v>
      </c>
      <c r="Q33" s="1">
        <v>289.82299999999998</v>
      </c>
      <c r="R33" s="1">
        <v>-451.92899999999997</v>
      </c>
      <c r="S33" s="1">
        <v>-289.82299999999998</v>
      </c>
      <c r="T33" s="1">
        <v>289.82299999999998</v>
      </c>
      <c r="U33" s="1">
        <v>0.33</v>
      </c>
      <c r="V33" s="1">
        <v>9.8960499999999996E-4</v>
      </c>
      <c r="W33" s="1">
        <v>8.7026599999999996E-4</v>
      </c>
      <c r="X33" s="1">
        <v>0.206348</v>
      </c>
      <c r="Y33" s="1">
        <v>0.177394</v>
      </c>
      <c r="Z33" s="1">
        <v>467348</v>
      </c>
      <c r="AA33" s="1">
        <v>2384.4299999999998</v>
      </c>
      <c r="AB33" s="1">
        <v>0.94</v>
      </c>
      <c r="AC33" s="1">
        <v>0.50432999999999995</v>
      </c>
      <c r="AD33" s="1">
        <v>0.44600299999999998</v>
      </c>
      <c r="AE33" s="26">
        <v>3370</v>
      </c>
      <c r="AF33" s="26">
        <v>10</v>
      </c>
      <c r="AG33" s="26">
        <v>1156</v>
      </c>
      <c r="AH33" s="26">
        <v>1738</v>
      </c>
      <c r="AI33" s="26">
        <v>87127</v>
      </c>
      <c r="AJ33" s="26">
        <v>23536</v>
      </c>
      <c r="AK33" s="1">
        <v>3.536</v>
      </c>
      <c r="AL33" s="1">
        <v>3.536</v>
      </c>
      <c r="AM33" s="1">
        <v>593372</v>
      </c>
      <c r="AN33" s="1">
        <v>3027.41</v>
      </c>
      <c r="AO33" s="1">
        <v>0.1</v>
      </c>
      <c r="AP33" s="1">
        <v>0.05</v>
      </c>
      <c r="AQ33" s="1">
        <v>4.2820900000000002E-2</v>
      </c>
    </row>
    <row r="34" spans="1:43">
      <c r="A34" s="1" t="s">
        <v>106</v>
      </c>
      <c r="B34" s="1" t="s">
        <v>111</v>
      </c>
      <c r="C34" s="1">
        <v>2.1</v>
      </c>
      <c r="D34" s="26"/>
      <c r="E34" s="1">
        <v>0.04</v>
      </c>
      <c r="F34" s="26">
        <v>9144</v>
      </c>
      <c r="G34" s="26">
        <v>3</v>
      </c>
      <c r="H34" s="1">
        <v>0.18</v>
      </c>
      <c r="I34" s="26">
        <v>36204</v>
      </c>
      <c r="J34" s="26">
        <v>1</v>
      </c>
      <c r="K34" s="26">
        <v>0</v>
      </c>
      <c r="L34" s="26">
        <v>37032</v>
      </c>
      <c r="M34" s="1">
        <v>0.13</v>
      </c>
      <c r="N34" s="26">
        <v>617</v>
      </c>
      <c r="O34" s="1">
        <v>0.24</v>
      </c>
      <c r="P34" s="1">
        <v>0</v>
      </c>
      <c r="Q34" s="1">
        <v>200.54499999999999</v>
      </c>
      <c r="R34" s="1">
        <v>-202.179</v>
      </c>
      <c r="S34" s="1">
        <v>-200.54499999999999</v>
      </c>
      <c r="T34" s="1">
        <v>200.54499999999999</v>
      </c>
      <c r="U34" s="1">
        <v>0.18</v>
      </c>
      <c r="V34" s="1">
        <v>4.0912000000000001E-4</v>
      </c>
      <c r="W34" s="1">
        <v>3.4228399999999999E-4</v>
      </c>
      <c r="X34" s="1">
        <v>6.7876500000000006E-2</v>
      </c>
      <c r="Y34" s="1">
        <v>5.8531800000000002E-2</v>
      </c>
      <c r="Z34" s="1">
        <v>378966</v>
      </c>
      <c r="AA34" s="1">
        <v>2631.71</v>
      </c>
      <c r="AB34" s="1">
        <v>0.43</v>
      </c>
      <c r="AC34" s="1">
        <v>0.15301500000000001</v>
      </c>
      <c r="AD34" s="1">
        <v>0.13536500000000001</v>
      </c>
      <c r="AE34" s="26">
        <v>1261</v>
      </c>
      <c r="AF34" s="26">
        <v>9</v>
      </c>
      <c r="AG34" s="26">
        <v>529</v>
      </c>
      <c r="AH34" s="26">
        <v>668</v>
      </c>
      <c r="AI34" s="26">
        <v>43396</v>
      </c>
      <c r="AJ34" s="26">
        <v>14976</v>
      </c>
      <c r="AK34" s="1">
        <v>266.68700000000001</v>
      </c>
      <c r="AL34" s="1">
        <v>266.68700000000001</v>
      </c>
      <c r="AM34" s="1">
        <v>486261</v>
      </c>
      <c r="AN34" s="1">
        <v>3376.82</v>
      </c>
      <c r="AO34" s="1">
        <v>0.08</v>
      </c>
      <c r="AP34" s="1">
        <v>0.02</v>
      </c>
      <c r="AQ34" s="1">
        <v>1.35344E-2</v>
      </c>
    </row>
    <row r="35" spans="1:43">
      <c r="A35" s="1" t="s">
        <v>106</v>
      </c>
      <c r="B35" s="1" t="s">
        <v>112</v>
      </c>
      <c r="C35" s="1">
        <v>5.89</v>
      </c>
      <c r="D35" s="26"/>
      <c r="E35" s="1">
        <v>0.03</v>
      </c>
      <c r="F35" s="26">
        <v>8860</v>
      </c>
      <c r="G35" s="26">
        <v>6</v>
      </c>
      <c r="H35" s="1">
        <v>0.15</v>
      </c>
      <c r="I35" s="26">
        <v>34248</v>
      </c>
      <c r="J35" s="26">
        <v>0</v>
      </c>
      <c r="K35" s="26">
        <v>5</v>
      </c>
      <c r="L35" s="26">
        <v>50456</v>
      </c>
      <c r="M35" s="1">
        <v>0.3</v>
      </c>
      <c r="N35" s="26">
        <v>4733</v>
      </c>
      <c r="O35" s="1">
        <v>0.47</v>
      </c>
      <c r="P35" s="1">
        <v>0.01</v>
      </c>
      <c r="Q35" s="1">
        <v>155.59200000000001</v>
      </c>
      <c r="R35" s="1">
        <v>-1185.1400000000001</v>
      </c>
      <c r="S35" s="1">
        <v>-155.59200000000001</v>
      </c>
      <c r="T35" s="1">
        <v>155.59200000000001</v>
      </c>
      <c r="U35" s="1">
        <v>0.38</v>
      </c>
      <c r="V35" s="1">
        <v>1.3046100000000001E-3</v>
      </c>
      <c r="W35" s="1">
        <v>1.1737099999999999E-3</v>
      </c>
      <c r="X35" s="1">
        <v>0.18721499999999999</v>
      </c>
      <c r="Y35" s="1">
        <v>0.16642899999999999</v>
      </c>
      <c r="Z35" s="1">
        <v>968026</v>
      </c>
      <c r="AA35" s="1">
        <v>3781.35</v>
      </c>
      <c r="AB35" s="1">
        <v>2.91</v>
      </c>
      <c r="AC35" s="1">
        <v>0.58114200000000005</v>
      </c>
      <c r="AD35" s="1">
        <v>0.52674399999999999</v>
      </c>
      <c r="AE35" s="26">
        <v>8377</v>
      </c>
      <c r="AF35" s="26">
        <v>19</v>
      </c>
      <c r="AG35" s="26">
        <v>3224</v>
      </c>
      <c r="AH35" s="26">
        <v>5336</v>
      </c>
      <c r="AI35" s="26">
        <v>1782353</v>
      </c>
      <c r="AJ35" s="26">
        <v>475161</v>
      </c>
      <c r="AK35" s="1">
        <v>171.072</v>
      </c>
      <c r="AL35" s="1">
        <v>171.072</v>
      </c>
      <c r="AM35" s="26">
        <v>120332000000</v>
      </c>
      <c r="AN35" s="1">
        <v>4700.46</v>
      </c>
      <c r="AO35" s="1">
        <v>0.2</v>
      </c>
      <c r="AP35" s="1">
        <v>0.26</v>
      </c>
      <c r="AQ35" s="1">
        <v>7.0993200000000006E-2</v>
      </c>
    </row>
    <row r="36" spans="1:43">
      <c r="A36" s="1" t="s">
        <v>106</v>
      </c>
      <c r="B36" s="1" t="s">
        <v>113</v>
      </c>
      <c r="C36" s="1">
        <v>6.22</v>
      </c>
      <c r="D36" s="26"/>
      <c r="E36" s="1">
        <v>0.03</v>
      </c>
      <c r="F36" s="26">
        <v>8148</v>
      </c>
      <c r="G36" s="26">
        <v>6</v>
      </c>
      <c r="H36" s="1">
        <v>0.08</v>
      </c>
      <c r="I36" s="26">
        <v>33308</v>
      </c>
      <c r="J36" s="26">
        <v>0</v>
      </c>
      <c r="K36" s="26">
        <v>7</v>
      </c>
      <c r="L36" s="26">
        <v>49936</v>
      </c>
      <c r="M36" s="1">
        <v>0.32</v>
      </c>
      <c r="N36" s="26">
        <v>4560</v>
      </c>
      <c r="O36" s="1">
        <v>0.35</v>
      </c>
      <c r="P36" s="1">
        <v>0</v>
      </c>
      <c r="Q36" s="1">
        <v>12.009</v>
      </c>
      <c r="R36" s="1">
        <v>-735.79200000000003</v>
      </c>
      <c r="S36" s="1">
        <v>-12.009</v>
      </c>
      <c r="T36" s="1">
        <v>12.009</v>
      </c>
      <c r="U36" s="1">
        <v>0.51</v>
      </c>
      <c r="V36" s="1">
        <v>1.15558E-3</v>
      </c>
      <c r="W36" s="1">
        <v>1.06259E-3</v>
      </c>
      <c r="X36" s="1">
        <v>0.16644200000000001</v>
      </c>
      <c r="Y36" s="1">
        <v>0.15017</v>
      </c>
      <c r="Z36" s="26">
        <v>109175000000</v>
      </c>
      <c r="AA36" s="1">
        <v>3369.6</v>
      </c>
      <c r="AB36" s="1">
        <v>2.99</v>
      </c>
      <c r="AC36" s="1">
        <v>0.51176999999999995</v>
      </c>
      <c r="AD36" s="1">
        <v>0.47085300000000002</v>
      </c>
      <c r="AE36" s="26">
        <v>9058</v>
      </c>
      <c r="AF36" s="26">
        <v>18</v>
      </c>
      <c r="AG36" s="26">
        <v>3553</v>
      </c>
      <c r="AH36" s="26">
        <v>7591</v>
      </c>
      <c r="AI36" s="26">
        <v>3282454</v>
      </c>
      <c r="AJ36" s="26">
        <v>770442</v>
      </c>
      <c r="AK36" s="1">
        <v>132.46600000000001</v>
      </c>
      <c r="AL36" s="1">
        <v>132.46600000000001</v>
      </c>
      <c r="AM36" s="26">
        <v>141842000000</v>
      </c>
      <c r="AN36" s="1">
        <v>4377.8500000000004</v>
      </c>
      <c r="AO36" s="1">
        <v>0.25</v>
      </c>
      <c r="AP36" s="1">
        <v>0.42</v>
      </c>
      <c r="AQ36" s="1">
        <v>6.1895699999999998E-2</v>
      </c>
    </row>
    <row r="37" spans="1:43">
      <c r="A37" s="1" t="s">
        <v>106</v>
      </c>
      <c r="B37" s="1" t="s">
        <v>114</v>
      </c>
      <c r="C37" s="1">
        <v>52.99</v>
      </c>
      <c r="D37" s="26"/>
      <c r="E37" s="1">
        <v>0.69</v>
      </c>
      <c r="F37" s="26">
        <v>78068</v>
      </c>
      <c r="G37" s="26">
        <v>5</v>
      </c>
      <c r="H37" s="1">
        <v>5.23</v>
      </c>
      <c r="I37" s="26">
        <v>52952</v>
      </c>
      <c r="J37" s="26">
        <v>45</v>
      </c>
      <c r="K37" s="26">
        <v>0</v>
      </c>
      <c r="L37" s="26">
        <v>332372</v>
      </c>
      <c r="M37" s="1">
        <v>4.17</v>
      </c>
      <c r="N37" s="26">
        <v>15041</v>
      </c>
      <c r="O37" s="1">
        <v>4.2</v>
      </c>
      <c r="P37" s="1">
        <v>0.03</v>
      </c>
      <c r="Q37" s="1">
        <v>668.63499999999999</v>
      </c>
      <c r="R37" s="1">
        <v>-1894.57</v>
      </c>
      <c r="S37" s="1">
        <v>-668.63499999999999</v>
      </c>
      <c r="T37" s="1">
        <v>668.63499999999999</v>
      </c>
      <c r="U37" s="1">
        <v>15.85</v>
      </c>
      <c r="V37" s="1">
        <v>9.5958699999999994E-3</v>
      </c>
      <c r="W37" s="1">
        <v>8.5121199999999998E-3</v>
      </c>
      <c r="X37" s="1">
        <v>202.34700000000001</v>
      </c>
      <c r="Y37" s="1">
        <v>179.19200000000001</v>
      </c>
      <c r="Z37" s="26">
        <v>686579000000</v>
      </c>
      <c r="AA37" s="1">
        <v>2746.32</v>
      </c>
      <c r="AB37" s="1">
        <v>10.65</v>
      </c>
      <c r="AC37" s="1">
        <v>447.24099999999999</v>
      </c>
      <c r="AD37" s="1">
        <v>406.39699999999999</v>
      </c>
      <c r="AE37" s="26">
        <v>22207</v>
      </c>
      <c r="AF37" s="26">
        <v>14</v>
      </c>
      <c r="AG37" s="26">
        <v>4233</v>
      </c>
      <c r="AH37" s="26">
        <v>5386</v>
      </c>
      <c r="AI37" s="26">
        <v>3331744</v>
      </c>
      <c r="AJ37" s="26">
        <v>828056</v>
      </c>
      <c r="AK37" s="1">
        <v>752.95899999999995</v>
      </c>
      <c r="AL37" s="1">
        <v>752.95899999999995</v>
      </c>
      <c r="AM37" s="26">
        <v>869102000000</v>
      </c>
      <c r="AN37" s="1">
        <v>3476.41</v>
      </c>
      <c r="AO37" s="1">
        <v>2.14</v>
      </c>
      <c r="AP37" s="1">
        <v>0.87</v>
      </c>
      <c r="AQ37" s="1">
        <v>0.44048799999999999</v>
      </c>
    </row>
    <row r="38" spans="1:43">
      <c r="A38" s="1" t="s">
        <v>106</v>
      </c>
      <c r="B38" s="1" t="s">
        <v>115</v>
      </c>
      <c r="C38" s="1">
        <v>10.18</v>
      </c>
      <c r="D38" s="26"/>
      <c r="E38" s="1">
        <v>0.1</v>
      </c>
      <c r="F38" s="26">
        <v>17200</v>
      </c>
      <c r="G38" s="26">
        <v>2</v>
      </c>
      <c r="H38" s="1">
        <v>7.0000000000000007E-2</v>
      </c>
      <c r="I38" s="26">
        <v>33944</v>
      </c>
      <c r="J38" s="26">
        <v>15</v>
      </c>
      <c r="K38" s="26">
        <v>0</v>
      </c>
      <c r="L38" s="26">
        <v>72612</v>
      </c>
      <c r="M38" s="1">
        <v>0.46</v>
      </c>
      <c r="N38" s="26">
        <v>8138</v>
      </c>
      <c r="O38" s="1">
        <v>0.78</v>
      </c>
      <c r="P38" s="1">
        <v>0.01</v>
      </c>
      <c r="Q38" s="1">
        <v>374.11599999999999</v>
      </c>
      <c r="R38" s="1">
        <v>-4094.6</v>
      </c>
      <c r="S38" s="1">
        <v>-374.11599999999999</v>
      </c>
      <c r="T38" s="1">
        <v>374.11599999999999</v>
      </c>
      <c r="U38" s="1">
        <v>1.43</v>
      </c>
      <c r="V38" s="1">
        <v>2.1687899999999999E-3</v>
      </c>
      <c r="W38" s="1">
        <v>1.8510099999999999E-3</v>
      </c>
      <c r="X38" s="1">
        <v>0.328571</v>
      </c>
      <c r="Y38" s="1">
        <v>0.27533999999999997</v>
      </c>
      <c r="Z38" s="26">
        <v>194918000000</v>
      </c>
      <c r="AA38" s="1">
        <v>2486.1999999999998</v>
      </c>
      <c r="AB38" s="1">
        <v>3.89</v>
      </c>
      <c r="AC38" s="1">
        <v>0.88667899999999999</v>
      </c>
      <c r="AD38" s="1">
        <v>0.773258</v>
      </c>
      <c r="AE38" s="26">
        <v>13627</v>
      </c>
      <c r="AF38" s="26">
        <v>14</v>
      </c>
      <c r="AG38" s="26">
        <v>3139</v>
      </c>
      <c r="AH38" s="26">
        <v>3534</v>
      </c>
      <c r="AI38" s="26">
        <v>2595237</v>
      </c>
      <c r="AJ38" s="26">
        <v>727498</v>
      </c>
      <c r="AK38" s="1">
        <v>423.11599999999999</v>
      </c>
      <c r="AL38" s="1">
        <v>423.11599999999999</v>
      </c>
      <c r="AM38" s="26">
        <v>240571000000</v>
      </c>
      <c r="AN38" s="1">
        <v>3068.51</v>
      </c>
      <c r="AO38" s="1">
        <v>0.48</v>
      </c>
      <c r="AP38" s="1">
        <v>0.45</v>
      </c>
      <c r="AQ38" s="1">
        <v>9.9360699999999996E-2</v>
      </c>
    </row>
    <row r="39" spans="1:43">
      <c r="A39" s="1" t="s">
        <v>106</v>
      </c>
      <c r="B39" s="1" t="s">
        <v>116</v>
      </c>
      <c r="C39" s="1">
        <v>20.59</v>
      </c>
      <c r="D39" s="26"/>
      <c r="E39" s="1">
        <v>0.25</v>
      </c>
      <c r="F39" s="26">
        <v>31808</v>
      </c>
      <c r="G39" s="26">
        <v>4</v>
      </c>
      <c r="H39" s="1">
        <v>1.65</v>
      </c>
      <c r="I39" s="26">
        <v>37916</v>
      </c>
      <c r="J39" s="26">
        <v>5</v>
      </c>
      <c r="K39" s="26">
        <v>0</v>
      </c>
      <c r="L39" s="26">
        <v>76520</v>
      </c>
      <c r="M39" s="1">
        <v>2.6</v>
      </c>
      <c r="N39" s="26">
        <v>11363</v>
      </c>
      <c r="O39" s="1">
        <v>1.83</v>
      </c>
      <c r="P39" s="1">
        <v>0.01</v>
      </c>
      <c r="Q39" s="1">
        <v>487.71899999999999</v>
      </c>
      <c r="R39" s="1">
        <v>-2477.3200000000002</v>
      </c>
      <c r="S39" s="1">
        <v>-487.71899999999999</v>
      </c>
      <c r="T39" s="1">
        <v>487.71899999999999</v>
      </c>
      <c r="U39" s="1">
        <v>0.65</v>
      </c>
      <c r="V39" s="1">
        <v>2.9128600000000002E-3</v>
      </c>
      <c r="W39" s="1">
        <v>2.3885400000000002E-3</v>
      </c>
      <c r="X39" s="1">
        <v>0.58385699999999996</v>
      </c>
      <c r="Y39" s="1">
        <v>0.470223</v>
      </c>
      <c r="Z39" s="26">
        <v>141661000000</v>
      </c>
      <c r="AA39" s="1">
        <v>3541.53</v>
      </c>
      <c r="AB39" s="1">
        <v>10.29</v>
      </c>
      <c r="AC39" s="1">
        <v>154.554</v>
      </c>
      <c r="AD39" s="1">
        <v>129.58600000000001</v>
      </c>
      <c r="AE39" s="26">
        <v>17625</v>
      </c>
      <c r="AF39" s="26">
        <v>14</v>
      </c>
      <c r="AG39" s="26">
        <v>4928</v>
      </c>
      <c r="AH39" s="26">
        <v>12826</v>
      </c>
      <c r="AI39" s="26">
        <v>996652</v>
      </c>
      <c r="AJ39" s="26">
        <v>229620</v>
      </c>
      <c r="AK39" s="1">
        <v>525.923</v>
      </c>
      <c r="AL39" s="1">
        <v>525.923</v>
      </c>
      <c r="AM39" s="26">
        <v>180858000000</v>
      </c>
      <c r="AN39" s="1">
        <v>4521.4399999999996</v>
      </c>
      <c r="AO39" s="1">
        <v>0.32</v>
      </c>
      <c r="AP39" s="1">
        <v>0.32</v>
      </c>
      <c r="AQ39" s="1">
        <v>0.18790299999999999</v>
      </c>
    </row>
    <row r="40" spans="1:43">
      <c r="A40" s="1" t="s">
        <v>106</v>
      </c>
      <c r="B40" s="1" t="s">
        <v>117</v>
      </c>
      <c r="C40" s="1">
        <v>34.74</v>
      </c>
      <c r="D40" s="26"/>
      <c r="E40" s="1">
        <v>0.39</v>
      </c>
      <c r="F40" s="26">
        <v>39760</v>
      </c>
      <c r="G40" s="26">
        <v>8</v>
      </c>
      <c r="H40" s="1">
        <v>4.09</v>
      </c>
      <c r="I40" s="26">
        <v>41876</v>
      </c>
      <c r="J40" s="26">
        <v>2</v>
      </c>
      <c r="K40" s="26">
        <v>1</v>
      </c>
      <c r="L40" s="26">
        <v>117428</v>
      </c>
      <c r="M40" s="1">
        <v>6.63</v>
      </c>
      <c r="N40" s="26">
        <v>30379</v>
      </c>
      <c r="O40" s="1">
        <v>3.85</v>
      </c>
      <c r="P40" s="1">
        <v>0.03</v>
      </c>
      <c r="Q40" s="1">
        <v>813.79600000000005</v>
      </c>
      <c r="R40" s="1">
        <v>-9652.08</v>
      </c>
      <c r="S40" s="1">
        <v>-813.79600000000005</v>
      </c>
      <c r="T40" s="1">
        <v>813.79600000000005</v>
      </c>
      <c r="U40" s="1">
        <v>1.38</v>
      </c>
      <c r="V40" s="1">
        <v>6.2018400000000001E-3</v>
      </c>
      <c r="W40" s="1">
        <v>5.5304400000000002E-3</v>
      </c>
      <c r="X40" s="1">
        <v>106.128</v>
      </c>
      <c r="Y40" s="1">
        <v>0.88942900000000003</v>
      </c>
      <c r="Z40" s="26">
        <v>408947000000</v>
      </c>
      <c r="AA40" s="1">
        <v>5609.7</v>
      </c>
      <c r="AB40" s="1">
        <v>11.89</v>
      </c>
      <c r="AC40" s="1">
        <v>368.33499999999998</v>
      </c>
      <c r="AD40" s="1">
        <v>323.226</v>
      </c>
      <c r="AE40" s="26">
        <v>42817</v>
      </c>
      <c r="AF40" s="26">
        <v>18</v>
      </c>
      <c r="AG40" s="26">
        <v>10128</v>
      </c>
      <c r="AH40" s="26">
        <v>34970</v>
      </c>
      <c r="AI40" s="26">
        <v>3224301</v>
      </c>
      <c r="AJ40" s="26">
        <v>629152</v>
      </c>
      <c r="AK40" s="1">
        <v>872.43399999999997</v>
      </c>
      <c r="AL40" s="1">
        <v>872.43399999999997</v>
      </c>
      <c r="AM40" s="26">
        <v>512776000000</v>
      </c>
      <c r="AN40" s="1">
        <v>7033.96</v>
      </c>
      <c r="AO40" s="1">
        <v>0.92</v>
      </c>
      <c r="AP40" s="1">
        <v>0.91</v>
      </c>
      <c r="AQ40" s="1">
        <v>0.41735800000000001</v>
      </c>
    </row>
    <row r="41" spans="1:43">
      <c r="A41" s="1" t="s">
        <v>106</v>
      </c>
      <c r="B41" s="1" t="s">
        <v>118</v>
      </c>
      <c r="C41" s="1">
        <v>14.14</v>
      </c>
      <c r="D41" s="26"/>
      <c r="E41" s="1">
        <v>0.27</v>
      </c>
      <c r="F41" s="26">
        <v>31652</v>
      </c>
      <c r="G41" s="26">
        <v>3</v>
      </c>
      <c r="H41" s="1">
        <v>0.89</v>
      </c>
      <c r="I41" s="26">
        <v>40152</v>
      </c>
      <c r="J41" s="26">
        <v>0</v>
      </c>
      <c r="K41" s="26">
        <v>8</v>
      </c>
      <c r="L41" s="26">
        <v>76704</v>
      </c>
      <c r="M41" s="1">
        <v>2.12</v>
      </c>
      <c r="N41" s="26">
        <v>11058</v>
      </c>
      <c r="O41" s="1">
        <v>1.18</v>
      </c>
      <c r="P41" s="1">
        <v>0.01</v>
      </c>
      <c r="Q41" s="1">
        <v>428.80399999999997</v>
      </c>
      <c r="R41" s="1">
        <v>-2547.9899999999998</v>
      </c>
      <c r="S41" s="1">
        <v>-428.80399999999997</v>
      </c>
      <c r="T41" s="1">
        <v>428.80399999999997</v>
      </c>
      <c r="U41" s="1">
        <v>0.57999999999999996</v>
      </c>
      <c r="V41" s="1">
        <v>2.8167800000000001E-3</v>
      </c>
      <c r="W41" s="1">
        <v>2.4588800000000001E-3</v>
      </c>
      <c r="X41" s="1">
        <v>0.40011999999999998</v>
      </c>
      <c r="Y41" s="1">
        <v>0.34095199999999998</v>
      </c>
      <c r="Z41" s="26">
        <v>132779000000</v>
      </c>
      <c r="AA41" s="1">
        <v>3678.09</v>
      </c>
      <c r="AB41" s="1">
        <v>5.56</v>
      </c>
      <c r="AC41" s="1">
        <v>126.369</v>
      </c>
      <c r="AD41" s="1">
        <v>111.163</v>
      </c>
      <c r="AE41" s="26">
        <v>19546</v>
      </c>
      <c r="AF41" s="26">
        <v>16</v>
      </c>
      <c r="AG41" s="26">
        <v>5825</v>
      </c>
      <c r="AH41" s="26">
        <v>13540</v>
      </c>
      <c r="AI41" s="26">
        <v>3597927</v>
      </c>
      <c r="AJ41" s="26">
        <v>808321</v>
      </c>
      <c r="AK41" s="1">
        <v>487.64299999999997</v>
      </c>
      <c r="AL41" s="1">
        <v>487.64299999999997</v>
      </c>
      <c r="AM41" s="26">
        <v>169263000000</v>
      </c>
      <c r="AN41" s="1">
        <v>4688.74</v>
      </c>
      <c r="AO41" s="1">
        <v>0.3</v>
      </c>
      <c r="AP41" s="1">
        <v>0.56000000000000005</v>
      </c>
      <c r="AQ41" s="1">
        <v>0.169464</v>
      </c>
    </row>
    <row r="42" spans="1:43">
      <c r="A42" s="1" t="s">
        <v>106</v>
      </c>
      <c r="B42" s="1" t="s">
        <v>119</v>
      </c>
      <c r="C42" s="1">
        <v>188.79</v>
      </c>
      <c r="D42" s="26"/>
      <c r="E42" s="1">
        <v>0.7</v>
      </c>
      <c r="F42" s="26">
        <v>37812</v>
      </c>
      <c r="G42" s="26">
        <v>3</v>
      </c>
      <c r="H42" s="1">
        <v>176.75</v>
      </c>
      <c r="I42" s="26">
        <v>95064</v>
      </c>
      <c r="J42" s="26">
        <v>0</v>
      </c>
      <c r="K42" s="26">
        <v>0</v>
      </c>
      <c r="L42" s="26">
        <v>72408</v>
      </c>
      <c r="M42" s="1">
        <v>1.77</v>
      </c>
      <c r="N42" s="26">
        <v>11099</v>
      </c>
      <c r="O42" s="1">
        <v>0.97</v>
      </c>
      <c r="P42" s="1">
        <v>0.01</v>
      </c>
      <c r="Q42" s="1">
        <v>860.024</v>
      </c>
      <c r="R42" s="1">
        <v>-2289.89</v>
      </c>
      <c r="S42" s="1">
        <v>-860.024</v>
      </c>
      <c r="T42" s="1">
        <v>860.024</v>
      </c>
      <c r="U42" s="1">
        <v>0.44</v>
      </c>
      <c r="V42" s="1">
        <v>2.3800800000000001E-3</v>
      </c>
      <c r="W42" s="1">
        <v>1.9785599999999999E-3</v>
      </c>
      <c r="X42" s="1">
        <v>0.362566</v>
      </c>
      <c r="Y42" s="1">
        <v>0.27866400000000002</v>
      </c>
      <c r="Z42" s="26">
        <v>118400000000</v>
      </c>
      <c r="AA42" s="1">
        <v>4096.8900000000003</v>
      </c>
      <c r="AB42" s="1">
        <v>2.85</v>
      </c>
      <c r="AC42" s="1">
        <v>10.827999999999999</v>
      </c>
      <c r="AD42" s="1">
        <v>0.88346199999999997</v>
      </c>
      <c r="AE42" s="26">
        <v>15692</v>
      </c>
      <c r="AF42" s="26">
        <v>22</v>
      </c>
      <c r="AG42" s="26">
        <v>4746</v>
      </c>
      <c r="AH42" s="26">
        <v>12707</v>
      </c>
      <c r="AI42" s="26">
        <v>469422</v>
      </c>
      <c r="AJ42" s="26">
        <v>81010</v>
      </c>
      <c r="AK42" s="1">
        <v>999.24199999999996</v>
      </c>
      <c r="AL42" s="1">
        <v>999.24199999999996</v>
      </c>
      <c r="AM42" s="26">
        <v>147169000000</v>
      </c>
      <c r="AN42" s="1">
        <v>5092.3599999999997</v>
      </c>
      <c r="AO42" s="1">
        <v>0.25</v>
      </c>
      <c r="AP42" s="1">
        <v>0.27</v>
      </c>
      <c r="AQ42" s="1">
        <v>0.20205500000000001</v>
      </c>
    </row>
    <row r="43" spans="1:43">
      <c r="A43" s="1" t="s">
        <v>106</v>
      </c>
      <c r="B43" s="1" t="s">
        <v>120</v>
      </c>
      <c r="C43" s="1">
        <v>8.1999999999999993</v>
      </c>
      <c r="D43" s="26"/>
      <c r="E43" s="1">
        <v>0.13</v>
      </c>
      <c r="F43" s="26">
        <v>21024</v>
      </c>
      <c r="G43" s="26">
        <v>15</v>
      </c>
      <c r="H43" s="1">
        <v>0.6</v>
      </c>
      <c r="I43" s="26">
        <v>35020</v>
      </c>
      <c r="J43" s="26">
        <v>3</v>
      </c>
      <c r="K43" s="26">
        <v>1</v>
      </c>
      <c r="L43" s="26">
        <v>53616</v>
      </c>
      <c r="M43" s="1">
        <v>2.0699999999999998</v>
      </c>
      <c r="N43" s="26">
        <v>6673</v>
      </c>
      <c r="O43" s="1">
        <v>0.5</v>
      </c>
      <c r="P43" s="1">
        <v>0</v>
      </c>
      <c r="Q43" s="1">
        <v>100.822</v>
      </c>
      <c r="R43" s="1">
        <v>-6325.59</v>
      </c>
      <c r="S43" s="1">
        <v>-100.822</v>
      </c>
      <c r="T43" s="1">
        <v>100.822</v>
      </c>
      <c r="U43" s="1">
        <v>0.28000000000000003</v>
      </c>
      <c r="V43" s="1">
        <v>1.4260399999999999E-3</v>
      </c>
      <c r="W43" s="1">
        <v>1.1673199999999999E-3</v>
      </c>
      <c r="X43" s="1">
        <v>0.21812300000000001</v>
      </c>
      <c r="Y43" s="1">
        <v>0.17317399999999999</v>
      </c>
      <c r="Z43" s="1">
        <v>844708</v>
      </c>
      <c r="AA43" s="1">
        <v>4309.7299999999996</v>
      </c>
      <c r="AB43" s="1">
        <v>2.6</v>
      </c>
      <c r="AC43" s="1">
        <v>0.59032300000000004</v>
      </c>
      <c r="AD43" s="1">
        <v>0.49382300000000001</v>
      </c>
      <c r="AE43" s="26">
        <v>10987</v>
      </c>
      <c r="AF43" s="26">
        <v>13</v>
      </c>
      <c r="AG43" s="26">
        <v>3155</v>
      </c>
      <c r="AH43" s="26">
        <v>8576</v>
      </c>
      <c r="AI43" s="26">
        <v>1581981</v>
      </c>
      <c r="AJ43" s="26">
        <v>414115</v>
      </c>
      <c r="AK43" s="1">
        <v>116.443</v>
      </c>
      <c r="AL43" s="1">
        <v>116.443</v>
      </c>
      <c r="AM43" s="26">
        <v>105868000000</v>
      </c>
      <c r="AN43" s="1">
        <v>5401.43</v>
      </c>
      <c r="AO43" s="1">
        <v>0.16</v>
      </c>
      <c r="AP43" s="1">
        <v>0.28000000000000003</v>
      </c>
      <c r="AQ43" s="1">
        <v>9.0847600000000001E-2</v>
      </c>
    </row>
    <row r="44" spans="1:43">
      <c r="A44" s="1" t="s">
        <v>106</v>
      </c>
      <c r="B44" s="1" t="s">
        <v>121</v>
      </c>
      <c r="C44" s="1">
        <v>45.26</v>
      </c>
      <c r="D44" s="26"/>
      <c r="E44" s="1">
        <v>1.3</v>
      </c>
      <c r="F44" s="26">
        <v>118432</v>
      </c>
      <c r="G44" s="26">
        <v>5</v>
      </c>
      <c r="H44" s="1">
        <v>5.73</v>
      </c>
      <c r="I44" s="26">
        <v>71012</v>
      </c>
      <c r="J44" s="26">
        <v>0</v>
      </c>
      <c r="K44" s="26">
        <v>0</v>
      </c>
      <c r="L44" s="26">
        <v>268976</v>
      </c>
      <c r="M44" s="1">
        <v>6.86</v>
      </c>
      <c r="N44" s="26">
        <v>39618</v>
      </c>
      <c r="O44" s="1">
        <v>5.26</v>
      </c>
      <c r="P44" s="1">
        <v>0.04</v>
      </c>
      <c r="Q44" s="1">
        <v>29.308</v>
      </c>
      <c r="R44" s="1">
        <v>-13224.6</v>
      </c>
      <c r="S44" s="1">
        <v>-29.308</v>
      </c>
      <c r="T44" s="1">
        <v>29.308</v>
      </c>
      <c r="U44" s="1">
        <v>2.17</v>
      </c>
      <c r="V44" s="1">
        <v>1.3627500000000001E-2</v>
      </c>
      <c r="W44" s="1">
        <v>1.10004E-2</v>
      </c>
      <c r="X44" s="1">
        <v>208.99199999999999</v>
      </c>
      <c r="Y44" s="1">
        <v>155.803</v>
      </c>
      <c r="Z44" s="26">
        <v>366263000000</v>
      </c>
      <c r="AA44" s="1">
        <v>3363.29</v>
      </c>
      <c r="AB44" s="1">
        <v>10.75</v>
      </c>
      <c r="AC44" s="1">
        <v>591.88400000000001</v>
      </c>
      <c r="AD44" s="1">
        <v>46.963000000000001</v>
      </c>
      <c r="AE44" s="26">
        <v>55668</v>
      </c>
      <c r="AF44" s="26">
        <v>12</v>
      </c>
      <c r="AG44" s="26">
        <v>16379</v>
      </c>
      <c r="AH44" s="26">
        <v>25575</v>
      </c>
      <c r="AI44" s="26">
        <v>918337</v>
      </c>
      <c r="AJ44" s="26">
        <v>183454</v>
      </c>
      <c r="AK44" s="1">
        <v>369.49200000000002</v>
      </c>
      <c r="AL44" s="1">
        <v>369.49200000000002</v>
      </c>
      <c r="AM44" s="26">
        <v>471657000000</v>
      </c>
      <c r="AN44" s="1">
        <v>4331.1000000000004</v>
      </c>
      <c r="AO44" s="1">
        <v>0.87</v>
      </c>
      <c r="AP44" s="1">
        <v>0.94</v>
      </c>
      <c r="AQ44" s="1">
        <v>0.93662500000000004</v>
      </c>
    </row>
    <row r="45" spans="1:43">
      <c r="A45" s="1" t="s">
        <v>106</v>
      </c>
      <c r="B45" s="1" t="s">
        <v>122</v>
      </c>
      <c r="C45" s="1">
        <v>127.5</v>
      </c>
      <c r="D45" s="26"/>
      <c r="E45" s="1">
        <v>1.2</v>
      </c>
      <c r="F45" s="26">
        <v>104516</v>
      </c>
      <c r="G45" s="26">
        <v>3</v>
      </c>
      <c r="H45" s="1">
        <v>26.72</v>
      </c>
      <c r="I45" s="26">
        <v>84420</v>
      </c>
      <c r="J45" s="26">
        <v>0</v>
      </c>
      <c r="K45" s="26">
        <v>40</v>
      </c>
      <c r="L45" s="26">
        <v>297000</v>
      </c>
      <c r="M45" s="1">
        <v>7.36</v>
      </c>
      <c r="N45" s="26">
        <v>81193</v>
      </c>
      <c r="O45" s="1">
        <v>6.68</v>
      </c>
      <c r="P45" s="1">
        <v>0.05</v>
      </c>
      <c r="Q45" s="1">
        <v>485.07400000000001</v>
      </c>
      <c r="R45" s="1">
        <v>-22294.2</v>
      </c>
      <c r="S45" s="1">
        <v>-485.07400000000001</v>
      </c>
      <c r="T45" s="1">
        <v>485.07400000000001</v>
      </c>
      <c r="U45" s="1">
        <v>3.36</v>
      </c>
      <c r="V45" s="1">
        <v>1.46511E-2</v>
      </c>
      <c r="W45" s="1">
        <v>1.0801399999999999E-2</v>
      </c>
      <c r="X45" s="1">
        <v>234.983</v>
      </c>
      <c r="Y45" s="1">
        <v>17.489000000000001</v>
      </c>
      <c r="Z45" s="26">
        <v>858295000000</v>
      </c>
      <c r="AA45" s="1">
        <v>5364.35</v>
      </c>
      <c r="AB45" s="1">
        <v>61.48</v>
      </c>
      <c r="AC45" s="1">
        <v>823.58500000000004</v>
      </c>
      <c r="AD45" s="1">
        <v>649.54700000000003</v>
      </c>
      <c r="AE45" s="26">
        <v>119058</v>
      </c>
      <c r="AF45" s="26">
        <v>16</v>
      </c>
      <c r="AG45" s="26">
        <v>33969</v>
      </c>
      <c r="AH45" s="26">
        <v>51744</v>
      </c>
      <c r="AI45" s="26">
        <v>22437603</v>
      </c>
      <c r="AJ45" s="26">
        <v>4613086</v>
      </c>
      <c r="AK45" s="1">
        <v>529.40899999999999</v>
      </c>
      <c r="AL45" s="1">
        <v>529.40899999999999</v>
      </c>
      <c r="AM45" s="26">
        <v>1077020000000</v>
      </c>
      <c r="AN45" s="1">
        <v>6731.38</v>
      </c>
      <c r="AO45" s="1">
        <v>2.2599999999999998</v>
      </c>
      <c r="AP45" s="1">
        <v>4.2300000000000004</v>
      </c>
      <c r="AQ45" s="1">
        <v>111.02500000000001</v>
      </c>
    </row>
    <row r="46" spans="1:43">
      <c r="A46" s="1" t="s">
        <v>106</v>
      </c>
      <c r="B46" s="1" t="s">
        <v>123</v>
      </c>
      <c r="C46" s="1">
        <v>406.81</v>
      </c>
      <c r="D46" s="26"/>
      <c r="E46" s="1">
        <v>1.56</v>
      </c>
      <c r="F46" s="26">
        <v>148860</v>
      </c>
      <c r="G46" s="26">
        <v>3</v>
      </c>
      <c r="H46" s="1">
        <v>6.5</v>
      </c>
      <c r="I46" s="26">
        <v>202116</v>
      </c>
      <c r="J46" s="26">
        <v>0</v>
      </c>
      <c r="K46" s="26">
        <v>324</v>
      </c>
      <c r="L46" s="26">
        <v>1586560</v>
      </c>
      <c r="M46" s="1">
        <v>23.52</v>
      </c>
      <c r="N46" s="26">
        <v>329951</v>
      </c>
      <c r="O46" s="1">
        <v>31.57</v>
      </c>
      <c r="P46" s="1">
        <v>0.2</v>
      </c>
      <c r="Q46" s="1">
        <v>145.49799999999999</v>
      </c>
      <c r="R46" s="1">
        <v>-61941.599999999999</v>
      </c>
      <c r="S46" s="1">
        <v>-145.49799999999999</v>
      </c>
      <c r="T46" s="1">
        <v>145.49799999999999</v>
      </c>
      <c r="U46" s="1">
        <v>80.989999999999995</v>
      </c>
      <c r="V46" s="1">
        <v>5.4249199999999997E-2</v>
      </c>
      <c r="W46" s="1">
        <v>4.7011900000000002E-2</v>
      </c>
      <c r="X46" s="1">
        <v>930.52700000000004</v>
      </c>
      <c r="Y46" s="1">
        <v>723.39200000000005</v>
      </c>
      <c r="Z46" s="26">
        <v>5948690000000</v>
      </c>
      <c r="AA46" s="1">
        <v>5499.9</v>
      </c>
      <c r="AB46" s="1">
        <v>175.94</v>
      </c>
      <c r="AC46" s="1">
        <v>33.295999999999999</v>
      </c>
      <c r="AD46" s="1">
        <v>276.59399999999999</v>
      </c>
      <c r="AE46" s="26">
        <v>431667</v>
      </c>
      <c r="AF46" s="26">
        <v>19</v>
      </c>
      <c r="AG46" s="26">
        <v>116030</v>
      </c>
      <c r="AH46" s="26">
        <v>135785</v>
      </c>
      <c r="AI46" s="26">
        <v>30345597</v>
      </c>
      <c r="AJ46" s="26">
        <v>6109739</v>
      </c>
      <c r="AK46" s="1">
        <v>159.45400000000001</v>
      </c>
      <c r="AL46" s="1">
        <v>159.45400000000001</v>
      </c>
      <c r="AM46" s="26">
        <v>7497260000000</v>
      </c>
      <c r="AN46" s="1">
        <v>6931.63</v>
      </c>
      <c r="AO46" s="1">
        <v>20.53</v>
      </c>
      <c r="AP46" s="1">
        <v>8.16</v>
      </c>
      <c r="AQ46" s="1">
        <v>373.65899999999999</v>
      </c>
    </row>
    <row r="47" spans="1:43">
      <c r="A47" s="1" t="s">
        <v>106</v>
      </c>
      <c r="B47" s="1" t="s">
        <v>124</v>
      </c>
      <c r="C47" s="1">
        <v>1.51</v>
      </c>
      <c r="D47" s="26"/>
      <c r="E47" s="1">
        <v>0.05</v>
      </c>
      <c r="F47" s="26">
        <v>9700</v>
      </c>
      <c r="G47" s="26">
        <v>5</v>
      </c>
      <c r="H47" s="1">
        <v>0.09</v>
      </c>
      <c r="I47" s="26">
        <v>32968</v>
      </c>
      <c r="J47" s="26">
        <v>0</v>
      </c>
      <c r="K47" s="26">
        <v>0</v>
      </c>
      <c r="L47" s="26">
        <v>31396</v>
      </c>
      <c r="M47" s="1">
        <v>0.21</v>
      </c>
      <c r="N47" s="26">
        <v>380</v>
      </c>
      <c r="O47" s="1">
        <v>7.0000000000000007E-2</v>
      </c>
      <c r="P47" s="1">
        <v>0</v>
      </c>
      <c r="Q47" s="1">
        <v>227.56800000000001</v>
      </c>
      <c r="R47" s="1">
        <v>-154.49799999999999</v>
      </c>
      <c r="S47" s="1">
        <v>-227.56800000000001</v>
      </c>
      <c r="T47" s="1">
        <v>204.477</v>
      </c>
      <c r="U47" s="1">
        <v>0.04</v>
      </c>
      <c r="V47" s="1">
        <v>3.1884099999999999E-4</v>
      </c>
      <c r="W47" s="1">
        <v>2.5751300000000001E-4</v>
      </c>
      <c r="X47" s="1">
        <v>4.0852199999999998E-2</v>
      </c>
      <c r="Y47" s="1">
        <v>3.2674099999999998E-2</v>
      </c>
      <c r="Z47" s="1">
        <v>77114.5</v>
      </c>
      <c r="AA47" s="1">
        <v>1573.76</v>
      </c>
      <c r="AB47" s="1">
        <v>0.21</v>
      </c>
      <c r="AC47" s="1">
        <v>0.10041799999999999</v>
      </c>
      <c r="AD47" s="1">
        <v>8.2102300000000003E-2</v>
      </c>
      <c r="AE47" s="26">
        <v>771</v>
      </c>
      <c r="AF47" s="26">
        <v>16</v>
      </c>
      <c r="AG47" s="26">
        <v>577</v>
      </c>
      <c r="AH47" s="26">
        <v>1036</v>
      </c>
      <c r="AI47" s="26">
        <v>37069</v>
      </c>
      <c r="AJ47" s="26">
        <v>12535</v>
      </c>
      <c r="AK47" s="1">
        <v>263.78100000000001</v>
      </c>
      <c r="AL47" s="1">
        <v>228.93899999999999</v>
      </c>
      <c r="AM47" s="1">
        <v>95414.1</v>
      </c>
      <c r="AN47" s="1">
        <v>1947.23</v>
      </c>
      <c r="AO47" s="1">
        <v>0.01</v>
      </c>
      <c r="AP47" s="1">
        <v>0.03</v>
      </c>
      <c r="AQ47" s="1">
        <v>1.82825E-2</v>
      </c>
    </row>
    <row r="48" spans="1:43">
      <c r="A48" s="1" t="s">
        <v>106</v>
      </c>
      <c r="B48" s="1" t="s">
        <v>125</v>
      </c>
      <c r="C48" s="1">
        <v>501.08</v>
      </c>
      <c r="D48" s="26"/>
      <c r="E48" s="1">
        <v>4.5999999999999996</v>
      </c>
      <c r="F48" s="26">
        <v>219084</v>
      </c>
      <c r="G48" s="26">
        <v>100</v>
      </c>
      <c r="H48" s="1">
        <v>67</v>
      </c>
      <c r="I48" s="26">
        <v>103940</v>
      </c>
      <c r="J48" s="26">
        <v>44</v>
      </c>
      <c r="K48" s="26">
        <v>8</v>
      </c>
      <c r="L48" s="26">
        <v>654912</v>
      </c>
      <c r="M48" s="1">
        <v>64.45</v>
      </c>
      <c r="N48" s="26">
        <v>239395</v>
      </c>
      <c r="O48" s="1">
        <v>41.68</v>
      </c>
      <c r="P48" s="1">
        <v>0.26</v>
      </c>
      <c r="Q48" s="1">
        <v>665.755</v>
      </c>
      <c r="R48" s="1">
        <v>-50925.9</v>
      </c>
      <c r="S48" s="1">
        <v>-665.755</v>
      </c>
      <c r="T48" s="1">
        <v>665.755</v>
      </c>
      <c r="U48" s="1">
        <v>22.87</v>
      </c>
      <c r="V48" s="1">
        <v>4.7594200000000003E-2</v>
      </c>
      <c r="W48" s="1">
        <v>3.9093700000000002E-2</v>
      </c>
      <c r="X48" s="1">
        <v>862.55100000000004</v>
      </c>
      <c r="Y48" s="1">
        <v>61.182000000000002</v>
      </c>
      <c r="Z48" s="26">
        <v>1981190000000</v>
      </c>
      <c r="AA48" s="1">
        <v>6097.84</v>
      </c>
      <c r="AB48" s="1">
        <v>249.32</v>
      </c>
      <c r="AC48" s="1">
        <v>285.10500000000002</v>
      </c>
      <c r="AD48" s="1">
        <v>216.887</v>
      </c>
      <c r="AE48" s="26">
        <v>328109</v>
      </c>
      <c r="AF48" s="26">
        <v>23</v>
      </c>
      <c r="AG48" s="26">
        <v>72468</v>
      </c>
      <c r="AH48" s="26">
        <v>273398</v>
      </c>
      <c r="AI48" s="26">
        <v>39855950</v>
      </c>
      <c r="AJ48" s="26">
        <v>8187728</v>
      </c>
      <c r="AK48" s="1">
        <v>753.49900000000002</v>
      </c>
      <c r="AL48" s="1">
        <v>753.49900000000002</v>
      </c>
      <c r="AM48" s="26">
        <v>2519030000000</v>
      </c>
      <c r="AN48" s="1">
        <v>7753.25</v>
      </c>
      <c r="AO48" s="1">
        <v>5.96</v>
      </c>
      <c r="AP48" s="1">
        <v>11.56</v>
      </c>
      <c r="AQ48" s="1">
        <v>448.928</v>
      </c>
    </row>
    <row r="49" spans="1:43">
      <c r="A49" s="1" t="s">
        <v>106</v>
      </c>
      <c r="B49" s="1" t="s">
        <v>126</v>
      </c>
      <c r="C49" s="1">
        <v>3976.06</v>
      </c>
      <c r="D49" s="26"/>
      <c r="E49" s="1">
        <v>57.55</v>
      </c>
      <c r="F49" s="26">
        <v>746884</v>
      </c>
      <c r="G49" s="26">
        <v>102</v>
      </c>
      <c r="H49" s="1">
        <v>655.65</v>
      </c>
      <c r="I49" s="26">
        <v>358864</v>
      </c>
      <c r="J49" s="26">
        <v>167</v>
      </c>
      <c r="K49" s="26">
        <v>32</v>
      </c>
      <c r="L49" s="26">
        <v>2040516</v>
      </c>
      <c r="M49" s="1">
        <v>203.92</v>
      </c>
      <c r="N49" s="26">
        <v>1072406</v>
      </c>
      <c r="O49" s="1">
        <v>264.23</v>
      </c>
      <c r="P49" s="1">
        <v>1.49</v>
      </c>
      <c r="Q49" s="1">
        <v>676.12599999999998</v>
      </c>
      <c r="R49" s="26">
        <v>-342686</v>
      </c>
      <c r="S49" s="1">
        <v>-676.12599999999998</v>
      </c>
      <c r="T49" s="1">
        <v>676.12599999999998</v>
      </c>
      <c r="U49" s="1">
        <v>76.34</v>
      </c>
      <c r="V49" s="1">
        <v>0.19672100000000001</v>
      </c>
      <c r="W49" s="1">
        <v>0.158355</v>
      </c>
      <c r="X49" s="1">
        <v>338.09100000000001</v>
      </c>
      <c r="Y49" s="1">
        <v>233.99100000000001</v>
      </c>
      <c r="Z49" s="26">
        <v>8688800000000</v>
      </c>
      <c r="AA49" s="1">
        <v>8351.4</v>
      </c>
      <c r="AB49" s="1">
        <v>2502.9</v>
      </c>
      <c r="AC49" s="1">
        <v>114.16800000000001</v>
      </c>
      <c r="AD49" s="1">
        <v>860.00599999999997</v>
      </c>
      <c r="AE49" s="26">
        <v>1350075</v>
      </c>
      <c r="AF49" s="26">
        <v>21</v>
      </c>
      <c r="AG49" s="26">
        <v>217881</v>
      </c>
      <c r="AH49" s="26">
        <v>912992</v>
      </c>
      <c r="AI49" s="26">
        <v>253789873</v>
      </c>
      <c r="AJ49" s="26">
        <v>63051185</v>
      </c>
      <c r="AK49" s="1">
        <v>76.337000000000003</v>
      </c>
      <c r="AL49" s="1">
        <v>76.337000000000003</v>
      </c>
      <c r="AM49" s="26">
        <v>10971800000000</v>
      </c>
      <c r="AN49" s="1">
        <v>10545.7</v>
      </c>
      <c r="AO49" s="1">
        <v>27.98</v>
      </c>
      <c r="AP49" s="1">
        <v>68.569999999999993</v>
      </c>
      <c r="AQ49" s="1">
        <v>152.988</v>
      </c>
    </row>
    <row r="50" spans="1:43">
      <c r="A50" s="1" t="s">
        <v>106</v>
      </c>
      <c r="B50" s="1" t="s">
        <v>127</v>
      </c>
      <c r="C50">
        <v>3938.37</v>
      </c>
      <c r="D50" s="26"/>
      <c r="E50" s="1">
        <v>49.77</v>
      </c>
      <c r="F50" s="26">
        <v>928368</v>
      </c>
      <c r="G50" s="26">
        <v>25</v>
      </c>
      <c r="H50" s="1">
        <v>2798.13</v>
      </c>
      <c r="I50" s="26">
        <v>372992</v>
      </c>
      <c r="J50" s="26">
        <v>159</v>
      </c>
      <c r="K50" s="26">
        <v>27</v>
      </c>
      <c r="L50" s="26">
        <v>2219464</v>
      </c>
      <c r="M50" s="1">
        <v>198.03</v>
      </c>
      <c r="N50" s="26">
        <v>718258</v>
      </c>
      <c r="O50" s="1">
        <v>324.43</v>
      </c>
      <c r="P50" s="1">
        <v>1.67</v>
      </c>
      <c r="Q50" s="1">
        <v>420.81200000000001</v>
      </c>
      <c r="R50" s="26">
        <v>-275832</v>
      </c>
      <c r="S50" s="1">
        <v>-420.81200000000001</v>
      </c>
      <c r="T50" s="1">
        <v>420.81200000000001</v>
      </c>
      <c r="U50" s="1">
        <v>70.67</v>
      </c>
      <c r="V50" s="1">
        <v>0.17649899999999999</v>
      </c>
      <c r="W50" s="1">
        <v>0.14360400000000001</v>
      </c>
      <c r="X50" s="1">
        <v>38.485999999999997</v>
      </c>
      <c r="Y50" s="1">
        <v>269.20299999999997</v>
      </c>
      <c r="Z50" s="26">
        <v>8734680000000</v>
      </c>
      <c r="AA50" s="1">
        <v>8912.0300000000007</v>
      </c>
      <c r="AB50" s="1">
        <v>309.10000000000002</v>
      </c>
      <c r="AC50" s="1">
        <v>111.935</v>
      </c>
      <c r="AD50" s="1">
        <v>859.01199999999994</v>
      </c>
      <c r="AE50" s="26">
        <v>917221</v>
      </c>
      <c r="AF50" s="26">
        <v>22</v>
      </c>
      <c r="AG50" s="26">
        <v>225274</v>
      </c>
      <c r="AH50" s="26">
        <v>574203</v>
      </c>
      <c r="AI50" s="26">
        <v>91930691</v>
      </c>
      <c r="AJ50" s="26">
        <v>20227411</v>
      </c>
      <c r="AK50" s="1">
        <v>451.93200000000002</v>
      </c>
      <c r="AL50" s="1">
        <v>451.93200000000002</v>
      </c>
      <c r="AM50" s="26">
        <v>11148800000000</v>
      </c>
      <c r="AN50" s="1">
        <v>11375.2</v>
      </c>
      <c r="AO50" s="1">
        <v>30.78</v>
      </c>
      <c r="AP50" s="1">
        <v>32.14</v>
      </c>
      <c r="AQ50" s="1">
        <v>151.05699999999999</v>
      </c>
    </row>
    <row r="52" spans="1:43">
      <c r="C52" s="26"/>
    </row>
    <row r="53" spans="1:43">
      <c r="A53" s="27" t="s">
        <v>31</v>
      </c>
    </row>
    <row r="54" spans="1:43">
      <c r="A54" s="25" t="s">
        <v>0</v>
      </c>
      <c r="B54" s="25" t="s">
        <v>1</v>
      </c>
      <c r="C54" s="25" t="s">
        <v>2</v>
      </c>
      <c r="D54" s="25" t="s">
        <v>3</v>
      </c>
      <c r="E54" s="25" t="s">
        <v>87</v>
      </c>
      <c r="F54" s="25" t="s">
        <v>88</v>
      </c>
      <c r="G54" s="25" t="s">
        <v>89</v>
      </c>
      <c r="H54" s="25" t="s">
        <v>90</v>
      </c>
      <c r="I54" s="25" t="s">
        <v>91</v>
      </c>
      <c r="J54" s="25" t="s">
        <v>92</v>
      </c>
      <c r="K54" s="25" t="s">
        <v>93</v>
      </c>
      <c r="L54" s="25" t="s">
        <v>5</v>
      </c>
      <c r="M54" s="25" t="s">
        <v>6</v>
      </c>
      <c r="N54" s="25" t="s">
        <v>7</v>
      </c>
      <c r="O54" s="25" t="s">
        <v>8</v>
      </c>
      <c r="P54" s="25" t="s">
        <v>9</v>
      </c>
      <c r="Q54" s="25" t="s">
        <v>10</v>
      </c>
      <c r="R54" s="25" t="s">
        <v>11</v>
      </c>
      <c r="S54" s="25" t="s">
        <v>12</v>
      </c>
      <c r="T54" s="28" t="s">
        <v>13</v>
      </c>
      <c r="U54" s="25" t="s">
        <v>14</v>
      </c>
      <c r="V54" s="25" t="s">
        <v>15</v>
      </c>
      <c r="W54" s="25" t="s">
        <v>16</v>
      </c>
      <c r="X54" s="25" t="s">
        <v>17</v>
      </c>
      <c r="Y54" s="25" t="s">
        <v>18</v>
      </c>
      <c r="Z54" s="25" t="s">
        <v>94</v>
      </c>
      <c r="AA54" s="25" t="s">
        <v>95</v>
      </c>
      <c r="AB54" s="25" t="s">
        <v>96</v>
      </c>
      <c r="AC54" s="25" t="s">
        <v>97</v>
      </c>
      <c r="AD54" s="25" t="s">
        <v>98</v>
      </c>
      <c r="AE54" s="25" t="s">
        <v>99</v>
      </c>
      <c r="AF54" s="25" t="s">
        <v>22</v>
      </c>
      <c r="AG54" s="25" t="s">
        <v>100</v>
      </c>
      <c r="AH54" s="25" t="s">
        <v>101</v>
      </c>
      <c r="AI54" s="25" t="s">
        <v>102</v>
      </c>
      <c r="AJ54" s="25" t="s">
        <v>103</v>
      </c>
      <c r="AK54" s="25" t="s">
        <v>23</v>
      </c>
      <c r="AL54" s="28" t="s">
        <v>24</v>
      </c>
      <c r="AM54" s="25" t="s">
        <v>104</v>
      </c>
      <c r="AN54" s="25" t="s">
        <v>105</v>
      </c>
      <c r="AO54" s="25" t="s">
        <v>27</v>
      </c>
      <c r="AP54" s="25" t="s">
        <v>28</v>
      </c>
      <c r="AQ54" s="25" t="s">
        <v>29</v>
      </c>
    </row>
    <row r="55" spans="1:43">
      <c r="A55" s="1" t="s">
        <v>106</v>
      </c>
      <c r="B55" s="1" t="s">
        <v>107</v>
      </c>
      <c r="C55" s="3">
        <f>C30/C5</f>
        <v>0.96108182443272971</v>
      </c>
      <c r="E55" s="3">
        <f>E30/E5</f>
        <v>0.96969696969696972</v>
      </c>
      <c r="F55" s="3">
        <f>F30/F5</f>
        <v>1.0002200358344073</v>
      </c>
      <c r="G55" s="3">
        <f>G30/G5</f>
        <v>1</v>
      </c>
      <c r="H55" s="3">
        <f>H30/H5</f>
        <v>0.98285376428852966</v>
      </c>
      <c r="I55" s="3">
        <f t="shared" ref="I55:X70" si="0">I30/I5</f>
        <v>1.0020475760313159</v>
      </c>
      <c r="J55" s="3">
        <f t="shared" si="0"/>
        <v>1</v>
      </c>
      <c r="K55" s="3" t="e">
        <f t="shared" si="0"/>
        <v>#DIV/0!</v>
      </c>
      <c r="L55" s="3">
        <f t="shared" si="0"/>
        <v>1.0009475009662017</v>
      </c>
      <c r="M55" s="3">
        <f t="shared" si="0"/>
        <v>0.98937198067632859</v>
      </c>
      <c r="N55" s="3">
        <f t="shared" si="0"/>
        <v>1</v>
      </c>
      <c r="O55" s="3">
        <f t="shared" si="0"/>
        <v>0.90861812778603268</v>
      </c>
      <c r="P55" s="3">
        <f>P30/P5</f>
        <v>0.88888888888888895</v>
      </c>
      <c r="Q55" s="3">
        <f t="shared" ref="Q55:AQ68" si="1">Q30/Q5</f>
        <v>1</v>
      </c>
      <c r="R55" s="3">
        <f t="shared" si="1"/>
        <v>1</v>
      </c>
      <c r="S55" s="3">
        <f t="shared" si="1"/>
        <v>1</v>
      </c>
      <c r="T55" s="3">
        <f t="shared" si="1"/>
        <v>1</v>
      </c>
      <c r="U55" s="3">
        <f t="shared" si="1"/>
        <v>0.9064327485380117</v>
      </c>
      <c r="V55" s="3">
        <f>V30/V5</f>
        <v>0.93794004592335112</v>
      </c>
      <c r="W55" s="3">
        <f t="shared" si="1"/>
        <v>0.94070700383953409</v>
      </c>
      <c r="X55" s="3">
        <f t="shared" si="1"/>
        <v>0.84940048660382583</v>
      </c>
      <c r="Y55" s="3">
        <f t="shared" si="1"/>
        <v>8.6872169963286963E-2</v>
      </c>
      <c r="Z55" s="3">
        <f t="shared" si="1"/>
        <v>1</v>
      </c>
      <c r="AA55" s="3">
        <f t="shared" si="1"/>
        <v>1</v>
      </c>
      <c r="AB55" s="3">
        <f t="shared" si="1"/>
        <v>0.94001192605843764</v>
      </c>
      <c r="AC55" s="3">
        <f t="shared" si="1"/>
        <v>0.91351272571069131</v>
      </c>
      <c r="AD55" s="3">
        <f t="shared" si="1"/>
        <v>0.92034453324432119</v>
      </c>
      <c r="AE55" s="3">
        <f t="shared" si="1"/>
        <v>1</v>
      </c>
      <c r="AF55" s="3">
        <f t="shared" si="1"/>
        <v>1</v>
      </c>
      <c r="AG55" s="3">
        <f t="shared" si="1"/>
        <v>1</v>
      </c>
      <c r="AH55" s="3">
        <f t="shared" si="1"/>
        <v>1</v>
      </c>
      <c r="AI55" s="3">
        <f t="shared" si="1"/>
        <v>1</v>
      </c>
      <c r="AJ55" s="3">
        <f t="shared" si="1"/>
        <v>1</v>
      </c>
      <c r="AK55" s="3">
        <f t="shared" si="1"/>
        <v>1</v>
      </c>
      <c r="AL55" s="3">
        <f t="shared" si="1"/>
        <v>1</v>
      </c>
      <c r="AM55" s="3">
        <f t="shared" si="1"/>
        <v>1</v>
      </c>
      <c r="AN55" s="3">
        <f t="shared" si="1"/>
        <v>1</v>
      </c>
      <c r="AO55" s="3">
        <f t="shared" si="1"/>
        <v>0.97689768976897695</v>
      </c>
      <c r="AP55" s="3">
        <f t="shared" si="1"/>
        <v>1.0107361963190185</v>
      </c>
      <c r="AQ55" s="3">
        <f t="shared" si="1"/>
        <v>1.113172951730234</v>
      </c>
    </row>
    <row r="56" spans="1:43">
      <c r="A56" s="1" t="s">
        <v>106</v>
      </c>
      <c r="B56" s="1" t="s">
        <v>108</v>
      </c>
      <c r="C56" s="3">
        <f t="shared" ref="C56:C75" si="2">C31/C6</f>
        <v>0.96910852636376243</v>
      </c>
      <c r="E56" s="3">
        <f t="shared" ref="E56:T71" si="3">E31/E6</f>
        <v>1.0955414012738853</v>
      </c>
      <c r="F56" s="3">
        <f t="shared" si="3"/>
        <v>1.000668779323401</v>
      </c>
      <c r="G56" s="3">
        <f t="shared" si="3"/>
        <v>1</v>
      </c>
      <c r="H56" s="3">
        <f t="shared" si="3"/>
        <v>0.98877845463289515</v>
      </c>
      <c r="I56" s="3">
        <f t="shared" si="3"/>
        <v>0.9998096222361228</v>
      </c>
      <c r="J56" s="3" t="e">
        <f t="shared" si="3"/>
        <v>#DIV/0!</v>
      </c>
      <c r="K56" s="3">
        <f t="shared" si="3"/>
        <v>1</v>
      </c>
      <c r="L56" s="3">
        <f t="shared" si="3"/>
        <v>1.0001419615681644</v>
      </c>
      <c r="M56" s="3">
        <f t="shared" si="0"/>
        <v>0.99407492354740057</v>
      </c>
      <c r="N56" s="3">
        <f t="shared" si="0"/>
        <v>1</v>
      </c>
      <c r="O56" s="3">
        <f t="shared" si="0"/>
        <v>1.0128372497824194</v>
      </c>
      <c r="P56" s="3">
        <f t="shared" si="0"/>
        <v>0.96875</v>
      </c>
      <c r="Q56" s="3">
        <f t="shared" si="0"/>
        <v>1</v>
      </c>
      <c r="R56" s="3">
        <f t="shared" si="0"/>
        <v>1</v>
      </c>
      <c r="S56" s="3">
        <f t="shared" si="0"/>
        <v>1</v>
      </c>
      <c r="T56" s="3">
        <f t="shared" si="0"/>
        <v>1</v>
      </c>
      <c r="U56" s="3">
        <f t="shared" si="0"/>
        <v>0.95050190377293187</v>
      </c>
      <c r="V56" s="3">
        <f t="shared" si="0"/>
        <v>0.97577374995366761</v>
      </c>
      <c r="W56" s="3">
        <f t="shared" si="0"/>
        <v>0.97356477726513224</v>
      </c>
      <c r="X56" s="3">
        <f t="shared" si="0"/>
        <v>0.99589269273035086</v>
      </c>
      <c r="Y56" s="3">
        <f t="shared" si="1"/>
        <v>0.99309627877815743</v>
      </c>
      <c r="Z56" s="3">
        <f t="shared" si="1"/>
        <v>1</v>
      </c>
      <c r="AA56" s="3">
        <f t="shared" si="1"/>
        <v>1</v>
      </c>
      <c r="AB56" s="3">
        <f t="shared" si="1"/>
        <v>0.91704053522235351</v>
      </c>
      <c r="AC56" s="3">
        <f t="shared" si="1"/>
        <v>9.1319965789223616</v>
      </c>
      <c r="AD56" s="3">
        <f t="shared" si="1"/>
        <v>9.1199560664494944E-2</v>
      </c>
      <c r="AE56" s="3">
        <f t="shared" si="1"/>
        <v>1</v>
      </c>
      <c r="AF56" s="3">
        <f t="shared" si="1"/>
        <v>1</v>
      </c>
      <c r="AG56" s="3">
        <f t="shared" si="1"/>
        <v>1</v>
      </c>
      <c r="AH56" s="3">
        <f t="shared" si="1"/>
        <v>1</v>
      </c>
      <c r="AI56" s="3">
        <f t="shared" si="1"/>
        <v>1</v>
      </c>
      <c r="AJ56" s="3">
        <f t="shared" si="1"/>
        <v>1</v>
      </c>
      <c r="AK56" s="3">
        <f t="shared" si="1"/>
        <v>1</v>
      </c>
      <c r="AL56" s="3">
        <f t="shared" si="1"/>
        <v>1</v>
      </c>
      <c r="AM56" s="3">
        <f t="shared" si="1"/>
        <v>1</v>
      </c>
      <c r="AN56" s="3">
        <f t="shared" si="1"/>
        <v>1</v>
      </c>
      <c r="AO56" s="3">
        <f t="shared" si="1"/>
        <v>0.9668109668109669</v>
      </c>
      <c r="AP56" s="3">
        <f t="shared" si="1"/>
        <v>0.77983539094650201</v>
      </c>
      <c r="AQ56" s="3">
        <f t="shared" si="1"/>
        <v>0.78788812742809688</v>
      </c>
    </row>
    <row r="57" spans="1:43">
      <c r="A57" s="1" t="s">
        <v>106</v>
      </c>
      <c r="B57" s="1" t="s">
        <v>109</v>
      </c>
      <c r="C57" s="3">
        <f t="shared" si="2"/>
        <v>0.97258103826468434</v>
      </c>
      <c r="E57" s="3">
        <f t="shared" si="3"/>
        <v>0.95</v>
      </c>
      <c r="F57" s="3">
        <f t="shared" si="3"/>
        <v>1.0005808887598024</v>
      </c>
      <c r="G57" s="3">
        <f t="shared" si="3"/>
        <v>1</v>
      </c>
      <c r="H57" s="3">
        <f t="shared" si="3"/>
        <v>0.9505528255528255</v>
      </c>
      <c r="I57" s="3">
        <f t="shared" si="3"/>
        <v>0.99784656796769855</v>
      </c>
      <c r="J57" s="3" t="e">
        <f t="shared" si="3"/>
        <v>#DIV/0!</v>
      </c>
      <c r="K57" s="3" t="e">
        <f t="shared" si="3"/>
        <v>#DIV/0!</v>
      </c>
      <c r="L57" s="3">
        <f t="shared" si="3"/>
        <v>0.99997934695057722</v>
      </c>
      <c r="M57" s="3">
        <f t="shared" si="0"/>
        <v>1.0022848438690022</v>
      </c>
      <c r="N57" s="3">
        <f t="shared" si="0"/>
        <v>1</v>
      </c>
      <c r="O57" s="3">
        <f t="shared" si="0"/>
        <v>0.9417475728155339</v>
      </c>
      <c r="P57" s="3">
        <f t="shared" si="0"/>
        <v>1</v>
      </c>
      <c r="Q57" s="3">
        <f t="shared" si="0"/>
        <v>1</v>
      </c>
      <c r="R57" s="3">
        <f t="shared" si="0"/>
        <v>1</v>
      </c>
      <c r="S57" s="3">
        <f t="shared" si="0"/>
        <v>1</v>
      </c>
      <c r="T57" s="3">
        <f t="shared" si="0"/>
        <v>1</v>
      </c>
      <c r="U57" s="3">
        <f t="shared" si="0"/>
        <v>0.97014925373134342</v>
      </c>
      <c r="V57" s="3">
        <f t="shared" si="0"/>
        <v>0.84101352104305194</v>
      </c>
      <c r="W57" s="3">
        <f t="shared" si="0"/>
        <v>0.83189997075234756</v>
      </c>
      <c r="X57" s="3">
        <f t="shared" si="0"/>
        <v>0.85942216244267677</v>
      </c>
      <c r="Y57" s="3">
        <f t="shared" si="1"/>
        <v>8.8898309496716427E-2</v>
      </c>
      <c r="Z57" s="3">
        <f t="shared" si="1"/>
        <v>1</v>
      </c>
      <c r="AA57" s="3">
        <f t="shared" si="1"/>
        <v>1</v>
      </c>
      <c r="AB57" s="3">
        <f t="shared" si="1"/>
        <v>1.0011068068622024</v>
      </c>
      <c r="AC57" s="3">
        <f t="shared" si="1"/>
        <v>0.94291953737326317</v>
      </c>
      <c r="AD57" s="3">
        <f t="shared" si="1"/>
        <v>0.96007823216863641</v>
      </c>
      <c r="AE57" s="3">
        <f t="shared" si="1"/>
        <v>1</v>
      </c>
      <c r="AF57" s="3">
        <f t="shared" si="1"/>
        <v>1</v>
      </c>
      <c r="AG57" s="3">
        <f t="shared" si="1"/>
        <v>1</v>
      </c>
      <c r="AH57" s="3">
        <f t="shared" si="1"/>
        <v>1</v>
      </c>
      <c r="AI57" s="3">
        <f t="shared" si="1"/>
        <v>1</v>
      </c>
      <c r="AJ57" s="3">
        <f t="shared" si="1"/>
        <v>1</v>
      </c>
      <c r="AK57" s="3">
        <f t="shared" si="1"/>
        <v>1</v>
      </c>
      <c r="AL57" s="3">
        <f t="shared" si="1"/>
        <v>1</v>
      </c>
      <c r="AM57" s="3">
        <f t="shared" si="1"/>
        <v>1</v>
      </c>
      <c r="AN57" s="3">
        <f t="shared" si="1"/>
        <v>1</v>
      </c>
      <c r="AO57" s="3">
        <f t="shared" si="1"/>
        <v>0.989247311827957</v>
      </c>
      <c r="AP57" s="3">
        <f t="shared" si="1"/>
        <v>0.99090909090909085</v>
      </c>
      <c r="AQ57" s="3">
        <f t="shared" si="1"/>
        <v>0.99081270972854363</v>
      </c>
    </row>
    <row r="58" spans="1:43">
      <c r="A58" s="1" t="s">
        <v>106</v>
      </c>
      <c r="B58" s="1" t="s">
        <v>110</v>
      </c>
      <c r="C58" s="3">
        <f t="shared" si="2"/>
        <v>1.1066398390342054</v>
      </c>
      <c r="E58" s="3">
        <f t="shared" si="3"/>
        <v>0.97826086956521741</v>
      </c>
      <c r="F58" s="3">
        <f t="shared" si="3"/>
        <v>0.99538516151934686</v>
      </c>
      <c r="G58" s="3">
        <f t="shared" si="3"/>
        <v>1</v>
      </c>
      <c r="H58" s="3">
        <f t="shared" si="3"/>
        <v>0.92105263157894735</v>
      </c>
      <c r="I58" s="3">
        <f t="shared" si="3"/>
        <v>0.99830328738069984</v>
      </c>
      <c r="J58" s="3" t="e">
        <f t="shared" si="3"/>
        <v>#DIV/0!</v>
      </c>
      <c r="K58" s="3" t="e">
        <f t="shared" si="3"/>
        <v>#DIV/0!</v>
      </c>
      <c r="L58" s="3">
        <f t="shared" si="3"/>
        <v>0.99965732887860881</v>
      </c>
      <c r="M58" s="3">
        <f t="shared" si="0"/>
        <v>1.1967213114754098</v>
      </c>
      <c r="N58" s="3">
        <f t="shared" si="0"/>
        <v>1</v>
      </c>
      <c r="O58" s="3">
        <f t="shared" si="0"/>
        <v>1.125</v>
      </c>
      <c r="P58" s="3" t="e">
        <f t="shared" si="0"/>
        <v>#DIV/0!</v>
      </c>
      <c r="Q58" s="3">
        <f t="shared" si="0"/>
        <v>1</v>
      </c>
      <c r="R58" s="3">
        <f t="shared" si="0"/>
        <v>1</v>
      </c>
      <c r="S58" s="3">
        <f t="shared" si="0"/>
        <v>1</v>
      </c>
      <c r="T58" s="3">
        <f t="shared" si="0"/>
        <v>1</v>
      </c>
      <c r="U58" s="3">
        <f t="shared" si="0"/>
        <v>1.1379310344827587</v>
      </c>
      <c r="V58" s="3">
        <f t="shared" si="0"/>
        <v>0.99772548774475456</v>
      </c>
      <c r="W58" s="3">
        <f t="shared" si="0"/>
        <v>0.99716410710623193</v>
      </c>
      <c r="X58" s="3">
        <f t="shared" si="0"/>
        <v>1.1364527570330227</v>
      </c>
      <c r="Y58" s="3">
        <f t="shared" si="1"/>
        <v>1.1311445095551149</v>
      </c>
      <c r="Z58" s="3">
        <f t="shared" si="1"/>
        <v>1</v>
      </c>
      <c r="AA58" s="3">
        <f t="shared" si="1"/>
        <v>1</v>
      </c>
      <c r="AB58" s="3">
        <f t="shared" si="1"/>
        <v>1.2207792207792207</v>
      </c>
      <c r="AC58" s="3">
        <f t="shared" si="1"/>
        <v>1.2059310199709234</v>
      </c>
      <c r="AD58" s="3">
        <f t="shared" si="1"/>
        <v>1.2030756448954598</v>
      </c>
      <c r="AE58" s="3">
        <f t="shared" si="1"/>
        <v>1</v>
      </c>
      <c r="AF58" s="3">
        <f t="shared" si="1"/>
        <v>1</v>
      </c>
      <c r="AG58" s="3">
        <f t="shared" si="1"/>
        <v>1</v>
      </c>
      <c r="AH58" s="3">
        <f t="shared" si="1"/>
        <v>1</v>
      </c>
      <c r="AI58" s="3">
        <f t="shared" si="1"/>
        <v>1</v>
      </c>
      <c r="AJ58" s="3">
        <f t="shared" si="1"/>
        <v>1</v>
      </c>
      <c r="AK58" s="3">
        <f t="shared" si="1"/>
        <v>1</v>
      </c>
      <c r="AL58" s="3">
        <f t="shared" si="1"/>
        <v>1</v>
      </c>
      <c r="AM58" s="3">
        <f t="shared" si="1"/>
        <v>1</v>
      </c>
      <c r="AN58" s="3">
        <f t="shared" si="1"/>
        <v>1</v>
      </c>
      <c r="AO58" s="3">
        <f t="shared" si="1"/>
        <v>0.90909090909090917</v>
      </c>
      <c r="AP58" s="3">
        <f t="shared" si="1"/>
        <v>1</v>
      </c>
      <c r="AQ58" s="3">
        <f t="shared" si="1"/>
        <v>1.0152521717689009</v>
      </c>
    </row>
    <row r="59" spans="1:43">
      <c r="A59" s="1" t="s">
        <v>106</v>
      </c>
      <c r="B59" s="1" t="s">
        <v>111</v>
      </c>
      <c r="C59" s="3">
        <f t="shared" si="2"/>
        <v>1.0047846889952154</v>
      </c>
      <c r="E59" s="3">
        <f t="shared" si="3"/>
        <v>0.79999999999999993</v>
      </c>
      <c r="F59" s="3">
        <f t="shared" si="3"/>
        <v>0.9891821722198183</v>
      </c>
      <c r="G59" s="3">
        <f t="shared" si="3"/>
        <v>1</v>
      </c>
      <c r="H59" s="3">
        <f t="shared" si="3"/>
        <v>0.89999999999999991</v>
      </c>
      <c r="I59" s="3">
        <f t="shared" si="3"/>
        <v>1.0013275804845669</v>
      </c>
      <c r="J59" s="3">
        <f t="shared" si="3"/>
        <v>1</v>
      </c>
      <c r="K59" s="3" t="e">
        <f t="shared" si="3"/>
        <v>#DIV/0!</v>
      </c>
      <c r="L59" s="3">
        <f t="shared" si="3"/>
        <v>0.98773071588605565</v>
      </c>
      <c r="M59" s="3">
        <f t="shared" si="0"/>
        <v>1</v>
      </c>
      <c r="N59" s="3">
        <f t="shared" si="0"/>
        <v>1</v>
      </c>
      <c r="O59" s="3">
        <f t="shared" si="0"/>
        <v>1</v>
      </c>
      <c r="P59" s="3" t="e">
        <f t="shared" si="0"/>
        <v>#DIV/0!</v>
      </c>
      <c r="Q59" s="3">
        <f t="shared" si="0"/>
        <v>1</v>
      </c>
      <c r="R59" s="3">
        <f t="shared" si="0"/>
        <v>1</v>
      </c>
      <c r="S59" s="3">
        <f t="shared" si="0"/>
        <v>1</v>
      </c>
      <c r="T59" s="3">
        <f t="shared" si="0"/>
        <v>1</v>
      </c>
      <c r="U59" s="3">
        <f t="shared" si="0"/>
        <v>1</v>
      </c>
      <c r="V59" s="3">
        <f t="shared" si="0"/>
        <v>1.012803628189767</v>
      </c>
      <c r="W59" s="3">
        <f t="shared" si="0"/>
        <v>0.9719007325799307</v>
      </c>
      <c r="X59" s="3">
        <f t="shared" si="0"/>
        <v>0.99527848852980649</v>
      </c>
      <c r="Y59" s="3">
        <f t="shared" si="1"/>
        <v>0.99546078399692506</v>
      </c>
      <c r="Z59" s="3">
        <f t="shared" si="1"/>
        <v>1</v>
      </c>
      <c r="AA59" s="3">
        <f t="shared" si="1"/>
        <v>1</v>
      </c>
      <c r="AB59" s="3">
        <f t="shared" si="1"/>
        <v>0.97727272727272729</v>
      </c>
      <c r="AC59" s="3">
        <f t="shared" si="1"/>
        <v>0.99385558680445063</v>
      </c>
      <c r="AD59" s="3">
        <f t="shared" si="1"/>
        <v>0.99331503713052927</v>
      </c>
      <c r="AE59" s="3">
        <f t="shared" si="1"/>
        <v>1</v>
      </c>
      <c r="AF59" s="3">
        <f t="shared" si="1"/>
        <v>1</v>
      </c>
      <c r="AG59" s="3">
        <f t="shared" si="1"/>
        <v>1</v>
      </c>
      <c r="AH59" s="3">
        <f t="shared" si="1"/>
        <v>1</v>
      </c>
      <c r="AI59" s="3">
        <f t="shared" si="1"/>
        <v>1</v>
      </c>
      <c r="AJ59" s="3">
        <f t="shared" si="1"/>
        <v>1</v>
      </c>
      <c r="AK59" s="3">
        <f t="shared" si="1"/>
        <v>1</v>
      </c>
      <c r="AL59" s="3">
        <f t="shared" si="1"/>
        <v>1</v>
      </c>
      <c r="AM59" s="3">
        <f t="shared" si="1"/>
        <v>1</v>
      </c>
      <c r="AN59" s="3">
        <f t="shared" si="1"/>
        <v>1</v>
      </c>
      <c r="AO59" s="3">
        <f t="shared" si="1"/>
        <v>1</v>
      </c>
      <c r="AP59" s="3">
        <f t="shared" si="1"/>
        <v>1</v>
      </c>
      <c r="AQ59" s="3">
        <f t="shared" si="1"/>
        <v>0.99087780950289195</v>
      </c>
    </row>
    <row r="60" spans="1:43">
      <c r="A60" s="1" t="s">
        <v>106</v>
      </c>
      <c r="B60" s="1" t="s">
        <v>112</v>
      </c>
      <c r="C60" s="3">
        <f t="shared" si="2"/>
        <v>0.85238784370477561</v>
      </c>
      <c r="E60" s="3">
        <f t="shared" si="3"/>
        <v>1</v>
      </c>
      <c r="F60" s="3">
        <f t="shared" si="3"/>
        <v>0.98663697104677062</v>
      </c>
      <c r="G60" s="3">
        <f t="shared" si="3"/>
        <v>1</v>
      </c>
      <c r="H60" s="3">
        <f t="shared" si="3"/>
        <v>1.1538461538461537</v>
      </c>
      <c r="I60" s="3">
        <f t="shared" si="3"/>
        <v>0.99918310187886572</v>
      </c>
      <c r="J60" s="3" t="e">
        <f t="shared" si="3"/>
        <v>#DIV/0!</v>
      </c>
      <c r="K60" s="3">
        <f t="shared" si="3"/>
        <v>1</v>
      </c>
      <c r="L60" s="3">
        <f t="shared" si="3"/>
        <v>1.0113855035279025</v>
      </c>
      <c r="M60" s="3">
        <f t="shared" si="0"/>
        <v>0.81081081081081074</v>
      </c>
      <c r="N60" s="3">
        <f t="shared" si="0"/>
        <v>1</v>
      </c>
      <c r="O60" s="3">
        <f t="shared" si="0"/>
        <v>0.75806451612903225</v>
      </c>
      <c r="P60" s="3">
        <f t="shared" si="0"/>
        <v>1</v>
      </c>
      <c r="Q60" s="3">
        <f t="shared" si="0"/>
        <v>1</v>
      </c>
      <c r="R60" s="3">
        <f t="shared" si="0"/>
        <v>1</v>
      </c>
      <c r="S60" s="3">
        <f t="shared" si="0"/>
        <v>1</v>
      </c>
      <c r="T60" s="3">
        <f t="shared" si="0"/>
        <v>1</v>
      </c>
      <c r="U60" s="3">
        <f t="shared" si="0"/>
        <v>0.77551020408163263</v>
      </c>
      <c r="V60" s="3">
        <f t="shared" si="0"/>
        <v>0.65868103239356979</v>
      </c>
      <c r="W60" s="3">
        <f t="shared" si="0"/>
        <v>0.656874541781163</v>
      </c>
      <c r="X60" s="3">
        <f t="shared" si="0"/>
        <v>0.72560016123156101</v>
      </c>
      <c r="Y60" s="3">
        <f t="shared" si="1"/>
        <v>0.7279339724972882</v>
      </c>
      <c r="Z60" s="3">
        <f t="shared" si="1"/>
        <v>1</v>
      </c>
      <c r="AA60" s="3">
        <f t="shared" si="1"/>
        <v>1</v>
      </c>
      <c r="AB60" s="3">
        <f t="shared" si="1"/>
        <v>0.82670454545454553</v>
      </c>
      <c r="AC60" s="3">
        <f t="shared" si="1"/>
        <v>0.77476612712925308</v>
      </c>
      <c r="AD60" s="3">
        <f t="shared" si="1"/>
        <v>0.77467137676150588</v>
      </c>
      <c r="AE60" s="3">
        <f t="shared" si="1"/>
        <v>1</v>
      </c>
      <c r="AF60" s="3">
        <f t="shared" si="1"/>
        <v>1</v>
      </c>
      <c r="AG60" s="3">
        <f t="shared" si="1"/>
        <v>1</v>
      </c>
      <c r="AH60" s="3">
        <f t="shared" si="1"/>
        <v>1</v>
      </c>
      <c r="AI60" s="3">
        <f t="shared" si="1"/>
        <v>1</v>
      </c>
      <c r="AJ60" s="3">
        <f t="shared" si="1"/>
        <v>1</v>
      </c>
      <c r="AK60" s="3">
        <f t="shared" si="1"/>
        <v>1</v>
      </c>
      <c r="AL60" s="3">
        <f t="shared" si="1"/>
        <v>1</v>
      </c>
      <c r="AM60" s="3">
        <f t="shared" si="1"/>
        <v>1</v>
      </c>
      <c r="AN60" s="3">
        <f t="shared" si="1"/>
        <v>1</v>
      </c>
      <c r="AO60" s="3">
        <f t="shared" si="1"/>
        <v>1</v>
      </c>
      <c r="AP60" s="3">
        <f t="shared" si="1"/>
        <v>0.96296296296296291</v>
      </c>
      <c r="AQ60" s="3">
        <f t="shared" si="1"/>
        <v>0.97872246562425036</v>
      </c>
    </row>
    <row r="61" spans="1:43">
      <c r="A61" s="1" t="s">
        <v>106</v>
      </c>
      <c r="B61" s="1" t="s">
        <v>113</v>
      </c>
      <c r="C61" s="3">
        <f t="shared" si="2"/>
        <v>0.95987654320987648</v>
      </c>
      <c r="E61" s="3">
        <f t="shared" si="3"/>
        <v>1</v>
      </c>
      <c r="F61" s="3">
        <f t="shared" si="3"/>
        <v>1.0089153046062407</v>
      </c>
      <c r="G61" s="3">
        <f t="shared" si="3"/>
        <v>1</v>
      </c>
      <c r="H61" s="3">
        <f t="shared" si="3"/>
        <v>1</v>
      </c>
      <c r="I61" s="3">
        <f t="shared" si="3"/>
        <v>0.99963985594237692</v>
      </c>
      <c r="J61" s="3" t="e">
        <f t="shared" si="3"/>
        <v>#DIV/0!</v>
      </c>
      <c r="K61" s="3">
        <f t="shared" si="3"/>
        <v>1</v>
      </c>
      <c r="L61" s="3">
        <f t="shared" si="3"/>
        <v>1.0048293625241469</v>
      </c>
      <c r="M61" s="3">
        <f t="shared" si="0"/>
        <v>0.96969696969696972</v>
      </c>
      <c r="N61" s="3">
        <f t="shared" si="0"/>
        <v>1</v>
      </c>
      <c r="O61" s="3">
        <f t="shared" si="0"/>
        <v>0.97222222222222221</v>
      </c>
      <c r="P61" s="3" t="e">
        <f t="shared" si="0"/>
        <v>#DIV/0!</v>
      </c>
      <c r="Q61" s="3">
        <f t="shared" si="0"/>
        <v>1</v>
      </c>
      <c r="R61" s="3">
        <f t="shared" si="0"/>
        <v>1</v>
      </c>
      <c r="S61" s="3">
        <f t="shared" si="0"/>
        <v>1</v>
      </c>
      <c r="T61" s="3">
        <f t="shared" si="0"/>
        <v>1</v>
      </c>
      <c r="U61" s="3">
        <f t="shared" si="0"/>
        <v>0.98076923076923073</v>
      </c>
      <c r="V61" s="3">
        <f t="shared" si="0"/>
        <v>0.69920312698537557</v>
      </c>
      <c r="W61" s="3">
        <f t="shared" si="0"/>
        <v>0.69064827693787623</v>
      </c>
      <c r="X61" s="3">
        <f t="shared" si="0"/>
        <v>0.97847774583634628</v>
      </c>
      <c r="Y61" s="3">
        <f t="shared" si="1"/>
        <v>0.97901414051855085</v>
      </c>
      <c r="Z61" s="3">
        <f t="shared" si="1"/>
        <v>1</v>
      </c>
      <c r="AA61" s="3">
        <f t="shared" si="1"/>
        <v>1</v>
      </c>
      <c r="AB61" s="3">
        <f t="shared" si="1"/>
        <v>0.94025157232704404</v>
      </c>
      <c r="AC61" s="3">
        <f t="shared" si="1"/>
        <v>0.96155797305676116</v>
      </c>
      <c r="AD61" s="3">
        <f t="shared" si="1"/>
        <v>0.96456226749045393</v>
      </c>
      <c r="AE61" s="3">
        <f t="shared" si="1"/>
        <v>1</v>
      </c>
      <c r="AF61" s="3">
        <f t="shared" si="1"/>
        <v>1</v>
      </c>
      <c r="AG61" s="3">
        <f t="shared" si="1"/>
        <v>1</v>
      </c>
      <c r="AH61" s="3">
        <f t="shared" si="1"/>
        <v>1</v>
      </c>
      <c r="AI61" s="3">
        <f t="shared" si="1"/>
        <v>1</v>
      </c>
      <c r="AJ61" s="3">
        <f t="shared" si="1"/>
        <v>1</v>
      </c>
      <c r="AK61" s="3">
        <f t="shared" si="1"/>
        <v>1</v>
      </c>
      <c r="AL61" s="3">
        <f t="shared" si="1"/>
        <v>1</v>
      </c>
      <c r="AM61" s="3">
        <f t="shared" si="1"/>
        <v>1</v>
      </c>
      <c r="AN61" s="3">
        <f t="shared" si="1"/>
        <v>1</v>
      </c>
      <c r="AO61" s="3">
        <f t="shared" si="1"/>
        <v>1</v>
      </c>
      <c r="AP61" s="3">
        <f t="shared" si="1"/>
        <v>0.95454545454545447</v>
      </c>
      <c r="AQ61" s="3">
        <f t="shared" si="1"/>
        <v>0.97989725403899275</v>
      </c>
    </row>
    <row r="62" spans="1:43">
      <c r="A62" s="1" t="s">
        <v>106</v>
      </c>
      <c r="B62" s="1" t="s">
        <v>114</v>
      </c>
      <c r="C62" s="3">
        <f t="shared" si="2"/>
        <v>0.91853007453631486</v>
      </c>
      <c r="E62" s="3">
        <f t="shared" si="3"/>
        <v>0.95833333333333326</v>
      </c>
      <c r="F62" s="3">
        <f t="shared" si="3"/>
        <v>0.99673152545835253</v>
      </c>
      <c r="G62" s="3">
        <f t="shared" si="3"/>
        <v>1</v>
      </c>
      <c r="H62" s="3">
        <f t="shared" si="3"/>
        <v>0.97574626865671643</v>
      </c>
      <c r="I62" s="3">
        <f t="shared" si="3"/>
        <v>0.99954696466324378</v>
      </c>
      <c r="J62" s="3">
        <f t="shared" si="3"/>
        <v>1</v>
      </c>
      <c r="K62" s="3" t="e">
        <f t="shared" si="3"/>
        <v>#DIV/0!</v>
      </c>
      <c r="L62" s="3">
        <f t="shared" si="3"/>
        <v>0.9970123107196851</v>
      </c>
      <c r="M62" s="3">
        <f t="shared" si="0"/>
        <v>0.97429906542056066</v>
      </c>
      <c r="N62" s="3">
        <f t="shared" si="0"/>
        <v>1</v>
      </c>
      <c r="O62" s="3">
        <f t="shared" si="0"/>
        <v>0.99762470308788609</v>
      </c>
      <c r="P62" s="3">
        <f t="shared" si="0"/>
        <v>1</v>
      </c>
      <c r="Q62" s="3">
        <f t="shared" si="0"/>
        <v>1</v>
      </c>
      <c r="R62" s="3">
        <f t="shared" si="0"/>
        <v>1</v>
      </c>
      <c r="S62" s="3">
        <f t="shared" si="0"/>
        <v>1</v>
      </c>
      <c r="T62" s="3">
        <f t="shared" si="0"/>
        <v>1</v>
      </c>
      <c r="U62" s="3">
        <f t="shared" si="0"/>
        <v>0.88845291479820632</v>
      </c>
      <c r="V62" s="3">
        <f t="shared" si="0"/>
        <v>1.0220920150908668</v>
      </c>
      <c r="W62" s="3">
        <f t="shared" si="0"/>
        <v>1.0084518255421893</v>
      </c>
      <c r="X62" s="3">
        <f t="shared" si="0"/>
        <v>10.072527253720942</v>
      </c>
      <c r="Y62" s="3">
        <f t="shared" si="1"/>
        <v>1.0070304201954581</v>
      </c>
      <c r="Z62" s="3">
        <f t="shared" si="1"/>
        <v>1</v>
      </c>
      <c r="AA62" s="3">
        <f t="shared" si="1"/>
        <v>1</v>
      </c>
      <c r="AB62" s="3">
        <f t="shared" si="1"/>
        <v>0.86655817737998386</v>
      </c>
      <c r="AC62" s="3">
        <f t="shared" si="1"/>
        <v>0.93967076719437759</v>
      </c>
      <c r="AD62" s="3">
        <f t="shared" si="1"/>
        <v>0.9379871441265738</v>
      </c>
      <c r="AE62" s="3">
        <f t="shared" si="1"/>
        <v>1</v>
      </c>
      <c r="AF62" s="3">
        <f t="shared" si="1"/>
        <v>1</v>
      </c>
      <c r="AG62" s="3">
        <f t="shared" si="1"/>
        <v>1</v>
      </c>
      <c r="AH62" s="3">
        <f t="shared" si="1"/>
        <v>1</v>
      </c>
      <c r="AI62" s="3">
        <f t="shared" si="1"/>
        <v>1</v>
      </c>
      <c r="AJ62" s="3">
        <f t="shared" si="1"/>
        <v>1</v>
      </c>
      <c r="AK62" s="3">
        <f t="shared" si="1"/>
        <v>1</v>
      </c>
      <c r="AL62" s="3">
        <f t="shared" si="1"/>
        <v>1</v>
      </c>
      <c r="AM62" s="3">
        <f t="shared" si="1"/>
        <v>1</v>
      </c>
      <c r="AN62" s="3">
        <f t="shared" si="1"/>
        <v>1</v>
      </c>
      <c r="AO62" s="3">
        <f t="shared" si="1"/>
        <v>0.86290322580645162</v>
      </c>
      <c r="AP62" s="3">
        <f t="shared" si="1"/>
        <v>0.92553191489361708</v>
      </c>
      <c r="AQ62" s="3">
        <f t="shared" si="1"/>
        <v>0.94582761634211332</v>
      </c>
    </row>
    <row r="63" spans="1:43">
      <c r="A63" s="1" t="s">
        <v>106</v>
      </c>
      <c r="B63" s="1" t="s">
        <v>115</v>
      </c>
      <c r="C63" s="3">
        <f t="shared" si="2"/>
        <v>1.0109235352532273</v>
      </c>
      <c r="E63" s="3">
        <f t="shared" si="3"/>
        <v>1</v>
      </c>
      <c r="F63" s="3">
        <f t="shared" si="3"/>
        <v>1.0016305613789891</v>
      </c>
      <c r="G63" s="3">
        <f t="shared" si="3"/>
        <v>1</v>
      </c>
      <c r="H63" s="3">
        <f t="shared" si="3"/>
        <v>0.87500000000000011</v>
      </c>
      <c r="I63" s="3">
        <f t="shared" si="3"/>
        <v>0.99941114120833829</v>
      </c>
      <c r="J63" s="3">
        <f t="shared" si="3"/>
        <v>1</v>
      </c>
      <c r="K63" s="3" t="e">
        <f t="shared" si="3"/>
        <v>#DIV/0!</v>
      </c>
      <c r="L63" s="3">
        <f t="shared" si="3"/>
        <v>0.98203949147957803</v>
      </c>
      <c r="M63" s="3">
        <f t="shared" si="0"/>
        <v>1</v>
      </c>
      <c r="N63" s="3">
        <f t="shared" si="0"/>
        <v>1</v>
      </c>
      <c r="O63" s="3">
        <f t="shared" si="0"/>
        <v>1.0129870129870131</v>
      </c>
      <c r="P63" s="3">
        <f t="shared" si="0"/>
        <v>1</v>
      </c>
      <c r="Q63" s="3">
        <f t="shared" si="0"/>
        <v>1</v>
      </c>
      <c r="R63" s="3">
        <f t="shared" si="0"/>
        <v>1</v>
      </c>
      <c r="S63" s="3">
        <f t="shared" si="0"/>
        <v>1</v>
      </c>
      <c r="T63" s="3">
        <f t="shared" si="0"/>
        <v>1</v>
      </c>
      <c r="U63" s="3">
        <f t="shared" si="0"/>
        <v>0.98620689655172411</v>
      </c>
      <c r="V63" s="3">
        <f t="shared" si="0"/>
        <v>0.99645303720175871</v>
      </c>
      <c r="W63" s="3">
        <f t="shared" si="0"/>
        <v>0.9982688138408603</v>
      </c>
      <c r="X63" s="3">
        <f t="shared" si="0"/>
        <v>1.0076485002008728</v>
      </c>
      <c r="Y63" s="3">
        <f t="shared" si="1"/>
        <v>1.0107632668644093</v>
      </c>
      <c r="Z63" s="3">
        <f t="shared" si="1"/>
        <v>1</v>
      </c>
      <c r="AA63" s="3">
        <f t="shared" si="1"/>
        <v>1</v>
      </c>
      <c r="AB63" s="3">
        <f t="shared" si="1"/>
        <v>1.0345744680851066</v>
      </c>
      <c r="AC63" s="3">
        <f t="shared" si="1"/>
        <v>1.0213207336359627</v>
      </c>
      <c r="AD63" s="3">
        <f t="shared" si="1"/>
        <v>1.023742097772482</v>
      </c>
      <c r="AE63" s="3">
        <f t="shared" si="1"/>
        <v>1</v>
      </c>
      <c r="AF63" s="3">
        <f t="shared" si="1"/>
        <v>1</v>
      </c>
      <c r="AG63" s="3">
        <f t="shared" si="1"/>
        <v>1</v>
      </c>
      <c r="AH63" s="3">
        <f t="shared" si="1"/>
        <v>1</v>
      </c>
      <c r="AI63" s="3">
        <f t="shared" si="1"/>
        <v>1</v>
      </c>
      <c r="AJ63" s="3">
        <f t="shared" si="1"/>
        <v>1</v>
      </c>
      <c r="AK63" s="3">
        <f t="shared" si="1"/>
        <v>1</v>
      </c>
      <c r="AL63" s="3">
        <f t="shared" si="1"/>
        <v>1</v>
      </c>
      <c r="AM63" s="3">
        <f t="shared" si="1"/>
        <v>1</v>
      </c>
      <c r="AN63" s="3">
        <f t="shared" si="1"/>
        <v>1</v>
      </c>
      <c r="AO63" s="3">
        <f t="shared" si="1"/>
        <v>0.92307692307692302</v>
      </c>
      <c r="AP63" s="3">
        <f t="shared" si="1"/>
        <v>0.97826086956521741</v>
      </c>
      <c r="AQ63" s="3">
        <f t="shared" si="1"/>
        <v>0.98282540530381701</v>
      </c>
    </row>
    <row r="64" spans="1:43">
      <c r="A64" s="1" t="s">
        <v>106</v>
      </c>
      <c r="B64" s="1" t="s">
        <v>116</v>
      </c>
      <c r="C64" s="3">
        <f t="shared" si="2"/>
        <v>0.99324650265315961</v>
      </c>
      <c r="E64" s="3">
        <f t="shared" si="3"/>
        <v>1.0869565217391304</v>
      </c>
      <c r="F64" s="3">
        <f t="shared" si="3"/>
        <v>1.0003774059630142</v>
      </c>
      <c r="G64" s="3">
        <f t="shared" si="3"/>
        <v>1</v>
      </c>
      <c r="H64" s="3">
        <f t="shared" si="3"/>
        <v>1.0312499999999998</v>
      </c>
      <c r="I64" s="3">
        <f t="shared" si="3"/>
        <v>1.0003165892781765</v>
      </c>
      <c r="J64" s="3">
        <f t="shared" si="3"/>
        <v>1</v>
      </c>
      <c r="K64" s="3" t="e">
        <f t="shared" si="3"/>
        <v>#DIV/0!</v>
      </c>
      <c r="L64" s="3">
        <f t="shared" si="3"/>
        <v>1.0074784074152097</v>
      </c>
      <c r="M64" s="3">
        <f t="shared" si="0"/>
        <v>0.99236641221374045</v>
      </c>
      <c r="N64" s="3">
        <f t="shared" si="0"/>
        <v>1</v>
      </c>
      <c r="O64" s="3">
        <f t="shared" si="0"/>
        <v>0.97860962566844922</v>
      </c>
      <c r="P64" s="3">
        <f t="shared" si="0"/>
        <v>1</v>
      </c>
      <c r="Q64" s="3">
        <f t="shared" si="0"/>
        <v>1</v>
      </c>
      <c r="R64" s="3">
        <f t="shared" si="0"/>
        <v>1</v>
      </c>
      <c r="S64" s="3">
        <f t="shared" si="0"/>
        <v>1</v>
      </c>
      <c r="T64" s="3">
        <f t="shared" si="0"/>
        <v>1</v>
      </c>
      <c r="U64" s="3">
        <f t="shared" si="0"/>
        <v>0.98484848484848486</v>
      </c>
      <c r="V64" s="3">
        <f t="shared" si="0"/>
        <v>0.946028632300977</v>
      </c>
      <c r="W64" s="3">
        <f t="shared" si="0"/>
        <v>0.94871428230976385</v>
      </c>
      <c r="X64" s="3">
        <f t="shared" si="0"/>
        <v>0.97222000199820158</v>
      </c>
      <c r="Y64" s="3">
        <f t="shared" si="1"/>
        <v>0.97453928225024256</v>
      </c>
      <c r="Z64" s="3">
        <f t="shared" si="1"/>
        <v>1</v>
      </c>
      <c r="AA64" s="3">
        <f t="shared" si="1"/>
        <v>1</v>
      </c>
      <c r="AB64" s="3">
        <f t="shared" si="1"/>
        <v>0.98280802292263592</v>
      </c>
      <c r="AC64" s="3">
        <f t="shared" si="1"/>
        <v>0.99330955364889617</v>
      </c>
      <c r="AD64" s="3">
        <f t="shared" si="1"/>
        <v>9.9155252888514802</v>
      </c>
      <c r="AE64" s="3">
        <f t="shared" si="1"/>
        <v>1</v>
      </c>
      <c r="AF64" s="3">
        <f t="shared" si="1"/>
        <v>1</v>
      </c>
      <c r="AG64" s="3">
        <f t="shared" si="1"/>
        <v>1</v>
      </c>
      <c r="AH64" s="3">
        <f t="shared" si="1"/>
        <v>1</v>
      </c>
      <c r="AI64" s="3">
        <f t="shared" si="1"/>
        <v>1</v>
      </c>
      <c r="AJ64" s="3">
        <f t="shared" si="1"/>
        <v>1</v>
      </c>
      <c r="AK64" s="3">
        <f t="shared" si="1"/>
        <v>1</v>
      </c>
      <c r="AL64" s="3">
        <f t="shared" si="1"/>
        <v>1</v>
      </c>
      <c r="AM64" s="3">
        <f t="shared" si="1"/>
        <v>1</v>
      </c>
      <c r="AN64" s="3">
        <f t="shared" si="1"/>
        <v>1</v>
      </c>
      <c r="AO64" s="3">
        <f t="shared" si="1"/>
        <v>1.032258064516129</v>
      </c>
      <c r="AP64" s="3">
        <f t="shared" si="1"/>
        <v>1.1034482758620692</v>
      </c>
      <c r="AQ64" s="3">
        <f t="shared" si="1"/>
        <v>1.0804611580702661</v>
      </c>
    </row>
    <row r="65" spans="1:43">
      <c r="A65" s="1" t="s">
        <v>106</v>
      </c>
      <c r="B65" s="1" t="s">
        <v>117</v>
      </c>
      <c r="C65" s="3">
        <f t="shared" si="2"/>
        <v>0.98080180688876339</v>
      </c>
      <c r="E65" s="3">
        <f t="shared" si="3"/>
        <v>1.1470588235294117</v>
      </c>
      <c r="F65" s="3">
        <f t="shared" si="3"/>
        <v>0.99251123315027456</v>
      </c>
      <c r="G65" s="3">
        <f t="shared" si="3"/>
        <v>1</v>
      </c>
      <c r="H65" s="3">
        <f t="shared" si="3"/>
        <v>0.9975609756097561</v>
      </c>
      <c r="I65" s="3">
        <f t="shared" si="3"/>
        <v>1.0024897060231734</v>
      </c>
      <c r="J65" s="3">
        <f t="shared" si="3"/>
        <v>1</v>
      </c>
      <c r="K65" s="3">
        <f t="shared" si="3"/>
        <v>1</v>
      </c>
      <c r="L65" s="3">
        <f t="shared" si="3"/>
        <v>1.0011253580684762</v>
      </c>
      <c r="M65" s="3">
        <f t="shared" si="0"/>
        <v>0.98514115898959875</v>
      </c>
      <c r="N65" s="3">
        <f t="shared" si="0"/>
        <v>1</v>
      </c>
      <c r="O65" s="3">
        <f t="shared" si="0"/>
        <v>0.9506172839506174</v>
      </c>
      <c r="P65" s="3">
        <f t="shared" si="0"/>
        <v>1</v>
      </c>
      <c r="Q65" s="3">
        <f t="shared" si="0"/>
        <v>1</v>
      </c>
      <c r="R65" s="3">
        <f t="shared" si="0"/>
        <v>1</v>
      </c>
      <c r="S65" s="3">
        <f t="shared" si="0"/>
        <v>1</v>
      </c>
      <c r="T65" s="3">
        <f t="shared" si="0"/>
        <v>1</v>
      </c>
      <c r="U65" s="3">
        <f t="shared" si="0"/>
        <v>0.98571428571428565</v>
      </c>
      <c r="V65" s="3">
        <f t="shared" si="0"/>
        <v>1.013203681739318</v>
      </c>
      <c r="W65" s="3">
        <f t="shared" si="0"/>
        <v>1.0181184899908322</v>
      </c>
      <c r="X65" s="3">
        <f t="shared" si="0"/>
        <v>0.91943825967927773</v>
      </c>
      <c r="Y65" s="3">
        <f t="shared" si="1"/>
        <v>0.94226260661553995</v>
      </c>
      <c r="Z65" s="3">
        <f t="shared" si="1"/>
        <v>1</v>
      </c>
      <c r="AA65" s="3">
        <f t="shared" si="1"/>
        <v>1</v>
      </c>
      <c r="AB65" s="3">
        <f t="shared" si="1"/>
        <v>0.96903015484922583</v>
      </c>
      <c r="AC65" s="3">
        <f t="shared" si="1"/>
        <v>0.95005403676563516</v>
      </c>
      <c r="AD65" s="3">
        <f t="shared" si="1"/>
        <v>0.95893125739833673</v>
      </c>
      <c r="AE65" s="3">
        <f t="shared" si="1"/>
        <v>1</v>
      </c>
      <c r="AF65" s="3">
        <f t="shared" si="1"/>
        <v>1</v>
      </c>
      <c r="AG65" s="3">
        <f t="shared" si="1"/>
        <v>1</v>
      </c>
      <c r="AH65" s="3">
        <f t="shared" si="1"/>
        <v>1</v>
      </c>
      <c r="AI65" s="3">
        <f t="shared" si="1"/>
        <v>1</v>
      </c>
      <c r="AJ65" s="3">
        <f t="shared" si="1"/>
        <v>1</v>
      </c>
      <c r="AK65" s="3">
        <f t="shared" si="1"/>
        <v>1</v>
      </c>
      <c r="AL65" s="3">
        <f t="shared" si="1"/>
        <v>1</v>
      </c>
      <c r="AM65" s="3">
        <f t="shared" si="1"/>
        <v>1</v>
      </c>
      <c r="AN65" s="3">
        <f t="shared" si="1"/>
        <v>1</v>
      </c>
      <c r="AO65" s="3">
        <f t="shared" si="1"/>
        <v>0.96842105263157907</v>
      </c>
      <c r="AP65" s="3">
        <f t="shared" si="1"/>
        <v>1</v>
      </c>
      <c r="AQ65" s="3">
        <f t="shared" si="1"/>
        <v>1.0057279730879245</v>
      </c>
    </row>
    <row r="66" spans="1:43">
      <c r="A66" s="1" t="s">
        <v>106</v>
      </c>
      <c r="B66" s="1" t="s">
        <v>118</v>
      </c>
      <c r="C66" s="3">
        <f t="shared" si="2"/>
        <v>0.97450034458993806</v>
      </c>
      <c r="E66" s="3">
        <f t="shared" si="3"/>
        <v>1</v>
      </c>
      <c r="F66" s="3">
        <f t="shared" si="3"/>
        <v>0.99810797174571142</v>
      </c>
      <c r="G66" s="3">
        <f t="shared" si="3"/>
        <v>1</v>
      </c>
      <c r="H66" s="3">
        <f t="shared" si="3"/>
        <v>0.89898989898989901</v>
      </c>
      <c r="I66" s="3">
        <f t="shared" si="3"/>
        <v>0.9979123173277662</v>
      </c>
      <c r="J66" s="3" t="e">
        <f t="shared" si="3"/>
        <v>#DIV/0!</v>
      </c>
      <c r="K66" s="3">
        <f t="shared" si="3"/>
        <v>1</v>
      </c>
      <c r="L66" s="3">
        <f t="shared" si="3"/>
        <v>1.0469534832932954</v>
      </c>
      <c r="M66" s="3">
        <f t="shared" si="0"/>
        <v>1.0241545893719808</v>
      </c>
      <c r="N66" s="3">
        <f t="shared" si="0"/>
        <v>1</v>
      </c>
      <c r="O66" s="3">
        <f t="shared" si="0"/>
        <v>0.99159663865546221</v>
      </c>
      <c r="P66" s="3">
        <f t="shared" si="0"/>
        <v>1</v>
      </c>
      <c r="Q66" s="3">
        <f t="shared" si="0"/>
        <v>1</v>
      </c>
      <c r="R66" s="3">
        <f t="shared" si="0"/>
        <v>1</v>
      </c>
      <c r="S66" s="3">
        <f t="shared" si="0"/>
        <v>1</v>
      </c>
      <c r="T66" s="3">
        <f t="shared" si="0"/>
        <v>1</v>
      </c>
      <c r="U66" s="3">
        <f t="shared" si="0"/>
        <v>0.98305084745762705</v>
      </c>
      <c r="V66" s="3">
        <f t="shared" si="0"/>
        <v>0.97575828957031419</v>
      </c>
      <c r="W66" s="3">
        <f t="shared" si="0"/>
        <v>0.97631942569445562</v>
      </c>
      <c r="X66" s="3">
        <f t="shared" si="0"/>
        <v>0.98316829250313287</v>
      </c>
      <c r="Y66" s="3">
        <f t="shared" si="1"/>
        <v>0.98299269715237947</v>
      </c>
      <c r="Z66" s="3">
        <f t="shared" si="1"/>
        <v>1</v>
      </c>
      <c r="AA66" s="3">
        <f t="shared" si="1"/>
        <v>1</v>
      </c>
      <c r="AB66" s="3">
        <f t="shared" si="1"/>
        <v>0.93602693602693587</v>
      </c>
      <c r="AC66" s="3">
        <f t="shared" si="1"/>
        <v>0.97430263218763014</v>
      </c>
      <c r="AD66" s="3">
        <f t="shared" si="1"/>
        <v>0.97651885168136621</v>
      </c>
      <c r="AE66" s="3">
        <f t="shared" si="1"/>
        <v>1</v>
      </c>
      <c r="AF66" s="3">
        <f t="shared" si="1"/>
        <v>1</v>
      </c>
      <c r="AG66" s="3">
        <f t="shared" si="1"/>
        <v>1</v>
      </c>
      <c r="AH66" s="3">
        <f t="shared" si="1"/>
        <v>1</v>
      </c>
      <c r="AI66" s="3">
        <f t="shared" si="1"/>
        <v>1</v>
      </c>
      <c r="AJ66" s="3">
        <f t="shared" si="1"/>
        <v>1</v>
      </c>
      <c r="AK66" s="3">
        <f t="shared" si="1"/>
        <v>1</v>
      </c>
      <c r="AL66" s="3">
        <f t="shared" si="1"/>
        <v>1</v>
      </c>
      <c r="AM66" s="3">
        <f t="shared" si="1"/>
        <v>1</v>
      </c>
      <c r="AN66" s="3">
        <f t="shared" si="1"/>
        <v>1</v>
      </c>
      <c r="AO66" s="3">
        <f t="shared" si="1"/>
        <v>1</v>
      </c>
      <c r="AP66" s="3">
        <f t="shared" si="1"/>
        <v>0.91803278688524603</v>
      </c>
      <c r="AQ66" s="3">
        <f t="shared" si="1"/>
        <v>0.96364659922550699</v>
      </c>
    </row>
    <row r="67" spans="1:43">
      <c r="A67" s="1" t="s">
        <v>106</v>
      </c>
      <c r="B67" s="1" t="s">
        <v>119</v>
      </c>
      <c r="C67" s="3">
        <f t="shared" si="2"/>
        <v>0.88178421298458665</v>
      </c>
      <c r="E67" s="3">
        <f t="shared" si="3"/>
        <v>0.88607594936708856</v>
      </c>
      <c r="F67" s="3">
        <f t="shared" si="3"/>
        <v>0.99820485744456178</v>
      </c>
      <c r="G67" s="3">
        <f t="shared" si="3"/>
        <v>1</v>
      </c>
      <c r="H67" s="3">
        <f t="shared" si="3"/>
        <v>0.87539002525877863</v>
      </c>
      <c r="I67" s="3">
        <f t="shared" si="3"/>
        <v>0.99970554831110925</v>
      </c>
      <c r="J67" s="3" t="e">
        <f t="shared" si="3"/>
        <v>#DIV/0!</v>
      </c>
      <c r="K67" s="3" t="e">
        <f t="shared" si="3"/>
        <v>#DIV/0!</v>
      </c>
      <c r="L67" s="3">
        <f t="shared" si="3"/>
        <v>1.001770890979524</v>
      </c>
      <c r="M67" s="3">
        <f t="shared" si="0"/>
        <v>0.98882681564245811</v>
      </c>
      <c r="N67" s="3">
        <f t="shared" si="0"/>
        <v>1</v>
      </c>
      <c r="O67" s="3">
        <f t="shared" si="0"/>
        <v>0.96039603960396036</v>
      </c>
      <c r="P67" s="3">
        <f t="shared" si="0"/>
        <v>1</v>
      </c>
      <c r="Q67" s="3">
        <f t="shared" si="0"/>
        <v>1</v>
      </c>
      <c r="R67" s="3">
        <f t="shared" si="0"/>
        <v>1</v>
      </c>
      <c r="S67" s="3">
        <f t="shared" si="0"/>
        <v>1</v>
      </c>
      <c r="T67" s="3">
        <f t="shared" si="0"/>
        <v>1</v>
      </c>
      <c r="U67" s="3">
        <f t="shared" si="0"/>
        <v>0.97777777777777775</v>
      </c>
      <c r="V67" s="3">
        <f t="shared" si="0"/>
        <v>0.98601807086663107</v>
      </c>
      <c r="W67" s="3">
        <f t="shared" si="0"/>
        <v>0.983956793745835</v>
      </c>
      <c r="X67" s="3">
        <f t="shared" si="0"/>
        <v>0.97035405453869061</v>
      </c>
      <c r="Y67" s="3">
        <f t="shared" si="1"/>
        <v>0.9732266964691092</v>
      </c>
      <c r="Z67" s="3">
        <f t="shared" si="1"/>
        <v>1</v>
      </c>
      <c r="AA67" s="3">
        <f t="shared" si="1"/>
        <v>1</v>
      </c>
      <c r="AB67" s="3">
        <f t="shared" si="1"/>
        <v>0.95959595959595956</v>
      </c>
      <c r="AC67" s="3">
        <f t="shared" si="1"/>
        <v>9.6672529395484208E-2</v>
      </c>
      <c r="AD67" s="3">
        <f t="shared" si="1"/>
        <v>0.9739250260441068</v>
      </c>
      <c r="AE67" s="3">
        <f t="shared" si="1"/>
        <v>1</v>
      </c>
      <c r="AF67" s="3">
        <f t="shared" si="1"/>
        <v>1</v>
      </c>
      <c r="AG67" s="3">
        <f t="shared" si="1"/>
        <v>1</v>
      </c>
      <c r="AH67" s="3">
        <f t="shared" si="1"/>
        <v>1</v>
      </c>
      <c r="AI67" s="3">
        <f t="shared" si="1"/>
        <v>1</v>
      </c>
      <c r="AJ67" s="3">
        <f t="shared" si="1"/>
        <v>1</v>
      </c>
      <c r="AK67" s="3">
        <f t="shared" si="1"/>
        <v>1</v>
      </c>
      <c r="AL67" s="3">
        <f t="shared" si="1"/>
        <v>1</v>
      </c>
      <c r="AM67" s="3">
        <f t="shared" si="1"/>
        <v>1</v>
      </c>
      <c r="AN67" s="3">
        <f t="shared" si="1"/>
        <v>1</v>
      </c>
      <c r="AO67" s="3">
        <f t="shared" si="1"/>
        <v>1</v>
      </c>
      <c r="AP67" s="3">
        <f t="shared" si="1"/>
        <v>0.9642857142857143</v>
      </c>
      <c r="AQ67" s="3">
        <f t="shared" si="1"/>
        <v>0.98601893421823161</v>
      </c>
    </row>
    <row r="68" spans="1:43">
      <c r="A68" s="1" t="s">
        <v>106</v>
      </c>
      <c r="B68" s="1" t="s">
        <v>120</v>
      </c>
      <c r="C68" s="3">
        <f t="shared" si="2"/>
        <v>0.97968936678614094</v>
      </c>
      <c r="E68" s="3">
        <f t="shared" si="3"/>
        <v>1</v>
      </c>
      <c r="F68" s="3">
        <f t="shared" si="3"/>
        <v>1.0115473441108545</v>
      </c>
      <c r="G68" s="3">
        <f t="shared" si="3"/>
        <v>1</v>
      </c>
      <c r="H68" s="3">
        <f t="shared" si="3"/>
        <v>0.96774193548387089</v>
      </c>
      <c r="I68" s="3">
        <f t="shared" si="3"/>
        <v>0.99988579259936039</v>
      </c>
      <c r="J68" s="3">
        <f t="shared" si="3"/>
        <v>1</v>
      </c>
      <c r="K68" s="3">
        <f t="shared" si="3"/>
        <v>1</v>
      </c>
      <c r="L68" s="3">
        <f t="shared" si="3"/>
        <v>1.0003731621762819</v>
      </c>
      <c r="M68" s="3">
        <f t="shared" si="0"/>
        <v>1</v>
      </c>
      <c r="N68" s="3">
        <f t="shared" si="0"/>
        <v>1</v>
      </c>
      <c r="O68" s="3">
        <f t="shared" si="0"/>
        <v>0.98039215686274506</v>
      </c>
      <c r="P68" s="3" t="e">
        <f t="shared" si="0"/>
        <v>#DIV/0!</v>
      </c>
      <c r="Q68" s="3">
        <f t="shared" si="0"/>
        <v>1</v>
      </c>
      <c r="R68" s="3">
        <f t="shared" si="0"/>
        <v>1</v>
      </c>
      <c r="S68" s="3">
        <f t="shared" si="0"/>
        <v>1</v>
      </c>
      <c r="T68" s="3">
        <f t="shared" si="0"/>
        <v>1</v>
      </c>
      <c r="U68" s="3">
        <f t="shared" si="0"/>
        <v>0.9655172413793105</v>
      </c>
      <c r="V68" s="3">
        <f t="shared" si="0"/>
        <v>0.98610093075359229</v>
      </c>
      <c r="W68" s="3">
        <f t="shared" si="0"/>
        <v>0.99452183173588904</v>
      </c>
      <c r="X68" s="3">
        <f t="shared" si="0"/>
        <v>0.97688156392054992</v>
      </c>
      <c r="Y68" s="3">
        <f t="shared" si="1"/>
        <v>0.98453614108497167</v>
      </c>
      <c r="Z68" s="3">
        <f t="shared" ref="Z68:AQ68" si="4">Z43/Z18</f>
        <v>1</v>
      </c>
      <c r="AA68" s="3">
        <f t="shared" si="4"/>
        <v>1</v>
      </c>
      <c r="AB68" s="3">
        <f t="shared" si="4"/>
        <v>0.93189964157706096</v>
      </c>
      <c r="AC68" s="3">
        <f t="shared" si="4"/>
        <v>0.94444124470042401</v>
      </c>
      <c r="AD68" s="3">
        <f t="shared" si="4"/>
        <v>0.94767678395971511</v>
      </c>
      <c r="AE68" s="3">
        <f t="shared" si="4"/>
        <v>1</v>
      </c>
      <c r="AF68" s="3">
        <f t="shared" si="4"/>
        <v>1</v>
      </c>
      <c r="AG68" s="3">
        <f t="shared" si="4"/>
        <v>1</v>
      </c>
      <c r="AH68" s="3">
        <f t="shared" si="4"/>
        <v>1</v>
      </c>
      <c r="AI68" s="3">
        <f t="shared" si="4"/>
        <v>1</v>
      </c>
      <c r="AJ68" s="3">
        <f t="shared" si="4"/>
        <v>1</v>
      </c>
      <c r="AK68" s="3">
        <f t="shared" si="4"/>
        <v>1</v>
      </c>
      <c r="AL68" s="3">
        <f t="shared" si="4"/>
        <v>1</v>
      </c>
      <c r="AM68" s="3">
        <f t="shared" si="4"/>
        <v>1</v>
      </c>
      <c r="AN68" s="3">
        <f t="shared" si="4"/>
        <v>1</v>
      </c>
      <c r="AO68" s="3">
        <f t="shared" si="4"/>
        <v>0.94117647058823528</v>
      </c>
      <c r="AP68" s="3">
        <f t="shared" si="4"/>
        <v>0.9655172413793105</v>
      </c>
      <c r="AQ68" s="3">
        <f t="shared" si="4"/>
        <v>0.97997814542461625</v>
      </c>
    </row>
    <row r="69" spans="1:43">
      <c r="A69" s="1" t="s">
        <v>106</v>
      </c>
      <c r="B69" s="1" t="s">
        <v>121</v>
      </c>
      <c r="C69" s="3">
        <f t="shared" si="2"/>
        <v>0.92556237218813908</v>
      </c>
      <c r="E69" s="3">
        <f t="shared" si="3"/>
        <v>0.90909090909090917</v>
      </c>
      <c r="F69" s="3">
        <f t="shared" si="3"/>
        <v>0.99922378589990213</v>
      </c>
      <c r="G69" s="3">
        <f t="shared" si="3"/>
        <v>1</v>
      </c>
      <c r="H69" s="3">
        <f t="shared" si="3"/>
        <v>0.84017595307917892</v>
      </c>
      <c r="I69" s="3">
        <f t="shared" si="3"/>
        <v>0.99501176998094387</v>
      </c>
      <c r="J69" s="3" t="e">
        <f t="shared" si="3"/>
        <v>#DIV/0!</v>
      </c>
      <c r="K69" s="3" t="e">
        <f t="shared" si="3"/>
        <v>#DIV/0!</v>
      </c>
      <c r="L69" s="3">
        <f t="shared" si="3"/>
        <v>1.0067672775182657</v>
      </c>
      <c r="M69" s="3">
        <f t="shared" si="0"/>
        <v>0.99854439592430866</v>
      </c>
      <c r="N69" s="3">
        <f t="shared" si="0"/>
        <v>1</v>
      </c>
      <c r="O69" s="3">
        <f t="shared" si="0"/>
        <v>0.89455782312925169</v>
      </c>
      <c r="P69" s="3">
        <f t="shared" si="0"/>
        <v>1</v>
      </c>
      <c r="Q69" s="3">
        <f t="shared" si="0"/>
        <v>1</v>
      </c>
      <c r="R69" s="3">
        <f t="shared" si="0"/>
        <v>1</v>
      </c>
      <c r="S69" s="3">
        <f t="shared" si="0"/>
        <v>1</v>
      </c>
      <c r="T69" s="3">
        <f t="shared" si="0"/>
        <v>1</v>
      </c>
      <c r="U69" s="3">
        <f t="shared" si="0"/>
        <v>0.82196969696969691</v>
      </c>
      <c r="V69" s="3">
        <f t="shared" si="0"/>
        <v>1.052706794796527</v>
      </c>
      <c r="W69" s="3">
        <f t="shared" si="0"/>
        <v>1.0605555180625321</v>
      </c>
      <c r="X69" s="3">
        <f t="shared" si="0"/>
        <v>0.81945114276640041</v>
      </c>
      <c r="Y69" s="3">
        <f t="shared" ref="Y69:AQ70" si="5">Y44/Y19</f>
        <v>0.84299403206345602</v>
      </c>
      <c r="Z69" s="3">
        <f t="shared" si="5"/>
        <v>1</v>
      </c>
      <c r="AA69" s="3">
        <f t="shared" si="5"/>
        <v>1</v>
      </c>
      <c r="AB69" s="3">
        <f t="shared" si="5"/>
        <v>0.89958158995815907</v>
      </c>
      <c r="AC69" s="3">
        <f t="shared" si="5"/>
        <v>0.83499660010778087</v>
      </c>
      <c r="AD69" s="3">
        <f t="shared" si="5"/>
        <v>8.4152827254026397E-2</v>
      </c>
      <c r="AE69" s="3">
        <f t="shared" si="5"/>
        <v>1</v>
      </c>
      <c r="AF69" s="3">
        <f t="shared" si="5"/>
        <v>1</v>
      </c>
      <c r="AG69" s="3">
        <f t="shared" si="5"/>
        <v>1</v>
      </c>
      <c r="AH69" s="3">
        <f t="shared" si="5"/>
        <v>1</v>
      </c>
      <c r="AI69" s="3">
        <f t="shared" si="5"/>
        <v>1</v>
      </c>
      <c r="AJ69" s="3">
        <f t="shared" si="5"/>
        <v>1</v>
      </c>
      <c r="AK69" s="3">
        <f t="shared" si="5"/>
        <v>1</v>
      </c>
      <c r="AL69" s="3">
        <f t="shared" si="5"/>
        <v>1</v>
      </c>
      <c r="AM69" s="3">
        <f t="shared" si="5"/>
        <v>1</v>
      </c>
      <c r="AN69" s="3">
        <f t="shared" si="5"/>
        <v>1</v>
      </c>
      <c r="AO69" s="3">
        <f t="shared" si="5"/>
        <v>0.95604395604395598</v>
      </c>
      <c r="AP69" s="3">
        <f t="shared" si="5"/>
        <v>0.95918367346938771</v>
      </c>
      <c r="AQ69" s="3">
        <f t="shared" si="5"/>
        <v>0.97630903327555141</v>
      </c>
    </row>
    <row r="70" spans="1:43">
      <c r="A70" s="1" t="s">
        <v>106</v>
      </c>
      <c r="B70" s="1" t="s">
        <v>122</v>
      </c>
      <c r="C70" s="3">
        <f t="shared" si="2"/>
        <v>0.89511373209772538</v>
      </c>
      <c r="E70" s="3">
        <f t="shared" si="3"/>
        <v>0.96</v>
      </c>
      <c r="F70" s="3">
        <f t="shared" si="3"/>
        <v>0.9977851605758582</v>
      </c>
      <c r="G70" s="3">
        <f t="shared" si="3"/>
        <v>1</v>
      </c>
      <c r="H70" s="3">
        <f t="shared" si="3"/>
        <v>0.71215351812366734</v>
      </c>
      <c r="I70" s="3">
        <f t="shared" si="3"/>
        <v>0.99749503733812273</v>
      </c>
      <c r="J70" s="3" t="e">
        <f t="shared" si="3"/>
        <v>#DIV/0!</v>
      </c>
      <c r="K70" s="3">
        <f t="shared" si="3"/>
        <v>1</v>
      </c>
      <c r="L70" s="3">
        <f t="shared" si="3"/>
        <v>1.0013486176668915</v>
      </c>
      <c r="M70" s="3">
        <f t="shared" si="0"/>
        <v>0.98002663115845545</v>
      </c>
      <c r="N70" s="3">
        <f t="shared" si="0"/>
        <v>1</v>
      </c>
      <c r="O70" s="3">
        <f t="shared" si="0"/>
        <v>0.9382022471910112</v>
      </c>
      <c r="P70" s="3">
        <f t="shared" si="0"/>
        <v>0.83333333333333337</v>
      </c>
      <c r="Q70" s="3">
        <f t="shared" si="0"/>
        <v>1</v>
      </c>
      <c r="R70" s="3">
        <f t="shared" si="0"/>
        <v>1</v>
      </c>
      <c r="S70" s="3">
        <f t="shared" si="0"/>
        <v>1</v>
      </c>
      <c r="T70" s="3">
        <f t="shared" si="0"/>
        <v>1</v>
      </c>
      <c r="U70" s="3">
        <f t="shared" si="0"/>
        <v>0.90322580645161277</v>
      </c>
      <c r="V70" s="3">
        <f t="shared" si="0"/>
        <v>0.84761932311252541</v>
      </c>
      <c r="W70" s="3">
        <f t="shared" si="0"/>
        <v>0.89202893763213531</v>
      </c>
      <c r="X70" s="3">
        <f t="shared" si="0"/>
        <v>0.88888174369604855</v>
      </c>
      <c r="Y70" s="3">
        <f t="shared" si="5"/>
        <v>9.178264794172597E-2</v>
      </c>
      <c r="Z70" s="3">
        <f t="shared" si="5"/>
        <v>1</v>
      </c>
      <c r="AA70" s="3">
        <f t="shared" si="5"/>
        <v>1</v>
      </c>
      <c r="AB70" s="3">
        <f t="shared" si="5"/>
        <v>0.94993819530284296</v>
      </c>
      <c r="AC70" s="3">
        <f t="shared" si="5"/>
        <v>0.92678741229624884</v>
      </c>
      <c r="AD70" s="3">
        <f t="shared" si="5"/>
        <v>0.93409061820963823</v>
      </c>
      <c r="AE70" s="3">
        <f t="shared" si="5"/>
        <v>1</v>
      </c>
      <c r="AF70" s="3">
        <f t="shared" si="5"/>
        <v>1</v>
      </c>
      <c r="AG70" s="3">
        <f t="shared" si="5"/>
        <v>1</v>
      </c>
      <c r="AH70" s="3">
        <f t="shared" si="5"/>
        <v>1</v>
      </c>
      <c r="AI70" s="3">
        <f t="shared" si="5"/>
        <v>1</v>
      </c>
      <c r="AJ70" s="3">
        <f t="shared" si="5"/>
        <v>1</v>
      </c>
      <c r="AK70" s="3">
        <f t="shared" si="5"/>
        <v>1</v>
      </c>
      <c r="AL70" s="3">
        <f t="shared" si="5"/>
        <v>1</v>
      </c>
      <c r="AM70" s="3">
        <f t="shared" si="5"/>
        <v>1</v>
      </c>
      <c r="AN70" s="3">
        <f t="shared" si="5"/>
        <v>1</v>
      </c>
      <c r="AO70" s="3">
        <f t="shared" si="5"/>
        <v>0.98689956331877715</v>
      </c>
      <c r="AP70" s="3">
        <f t="shared" si="5"/>
        <v>1.0342298288508558</v>
      </c>
      <c r="AQ70" s="3">
        <f t="shared" si="5"/>
        <v>1.0342916231927264</v>
      </c>
    </row>
    <row r="71" spans="1:43">
      <c r="A71" s="1" t="s">
        <v>106</v>
      </c>
      <c r="B71" s="1" t="s">
        <v>123</v>
      </c>
      <c r="C71" s="3">
        <f t="shared" si="2"/>
        <v>0.89471716371953902</v>
      </c>
      <c r="E71" s="3">
        <f t="shared" si="3"/>
        <v>0.93975903614457834</v>
      </c>
      <c r="F71" s="3">
        <f t="shared" si="3"/>
        <v>1.0015878996662719</v>
      </c>
      <c r="G71" s="3">
        <f t="shared" si="3"/>
        <v>1</v>
      </c>
      <c r="H71" s="3">
        <f t="shared" si="3"/>
        <v>0.95307917888563043</v>
      </c>
      <c r="I71" s="3">
        <f t="shared" si="3"/>
        <v>0.99986148488206428</v>
      </c>
      <c r="J71" s="3" t="e">
        <f t="shared" si="3"/>
        <v>#DIV/0!</v>
      </c>
      <c r="K71" s="3">
        <f t="shared" si="3"/>
        <v>1</v>
      </c>
      <c r="L71" s="3">
        <f t="shared" si="3"/>
        <v>0.99958669771474074</v>
      </c>
      <c r="M71" s="3">
        <f t="shared" si="3"/>
        <v>0.98451234826287148</v>
      </c>
      <c r="N71" s="3">
        <f t="shared" si="3"/>
        <v>1</v>
      </c>
      <c r="O71" s="3">
        <f t="shared" si="3"/>
        <v>0.80086250634195832</v>
      </c>
      <c r="P71" s="3">
        <f t="shared" si="3"/>
        <v>0.76923076923076927</v>
      </c>
      <c r="Q71" s="3">
        <f t="shared" si="3"/>
        <v>1</v>
      </c>
      <c r="R71" s="3">
        <f t="shared" si="3"/>
        <v>1</v>
      </c>
      <c r="S71" s="3">
        <f t="shared" si="3"/>
        <v>1</v>
      </c>
      <c r="T71" s="3">
        <f t="shared" si="3"/>
        <v>1</v>
      </c>
      <c r="U71" s="3">
        <f t="shared" ref="U71:AQ71" si="6">U46/U21</f>
        <v>0.91576209859791946</v>
      </c>
      <c r="V71" s="3">
        <f t="shared" si="6"/>
        <v>0.84156345404452826</v>
      </c>
      <c r="W71" s="3">
        <f t="shared" si="6"/>
        <v>0.83368475186423241</v>
      </c>
      <c r="X71" s="3">
        <f t="shared" si="6"/>
        <v>8.1202069916400514</v>
      </c>
      <c r="Y71" s="3">
        <f t="shared" si="6"/>
        <v>0.80923663105941368</v>
      </c>
      <c r="Z71" s="3">
        <f t="shared" si="6"/>
        <v>1</v>
      </c>
      <c r="AA71" s="3">
        <f t="shared" si="6"/>
        <v>1</v>
      </c>
      <c r="AB71" s="3">
        <f t="shared" si="6"/>
        <v>0.87877728385195542</v>
      </c>
      <c r="AC71" s="3">
        <f t="shared" si="6"/>
        <v>8.4244830212357902E-2</v>
      </c>
      <c r="AD71" s="3">
        <f t="shared" si="6"/>
        <v>8.4273483440480188</v>
      </c>
      <c r="AE71" s="3">
        <f t="shared" si="6"/>
        <v>1</v>
      </c>
      <c r="AF71" s="3">
        <f t="shared" si="6"/>
        <v>1</v>
      </c>
      <c r="AG71" s="3">
        <f t="shared" si="6"/>
        <v>1</v>
      </c>
      <c r="AH71" s="3">
        <f t="shared" si="6"/>
        <v>1</v>
      </c>
      <c r="AI71" s="3">
        <f t="shared" si="6"/>
        <v>1</v>
      </c>
      <c r="AJ71" s="3">
        <f t="shared" si="6"/>
        <v>1</v>
      </c>
      <c r="AK71" s="3">
        <f t="shared" si="6"/>
        <v>1</v>
      </c>
      <c r="AL71" s="3">
        <f t="shared" si="6"/>
        <v>1</v>
      </c>
      <c r="AM71" s="3">
        <f t="shared" si="6"/>
        <v>1</v>
      </c>
      <c r="AN71" s="3">
        <f t="shared" si="6"/>
        <v>1</v>
      </c>
      <c r="AO71" s="3">
        <f t="shared" si="6"/>
        <v>0.85080812266887695</v>
      </c>
      <c r="AP71" s="3">
        <f t="shared" si="6"/>
        <v>0.88407367280606719</v>
      </c>
      <c r="AQ71" s="3">
        <f t="shared" si="6"/>
        <v>0.85460903693267587</v>
      </c>
    </row>
    <row r="72" spans="1:43">
      <c r="A72" s="1" t="s">
        <v>106</v>
      </c>
      <c r="B72" s="1" t="s">
        <v>124</v>
      </c>
      <c r="C72" s="3">
        <f t="shared" si="2"/>
        <v>1.055944055944056</v>
      </c>
      <c r="E72" s="3">
        <f t="shared" ref="E72:AQ75" si="7">E47/E22</f>
        <v>1.25</v>
      </c>
      <c r="F72" s="3">
        <f t="shared" si="7"/>
        <v>1.0053897180762852</v>
      </c>
      <c r="G72" s="3">
        <f t="shared" si="7"/>
        <v>1</v>
      </c>
      <c r="H72" s="3">
        <f t="shared" si="7"/>
        <v>0.69230769230769229</v>
      </c>
      <c r="I72" s="3">
        <f t="shared" si="7"/>
        <v>0.99782082324455201</v>
      </c>
      <c r="J72" s="3" t="e">
        <f t="shared" si="7"/>
        <v>#DIV/0!</v>
      </c>
      <c r="K72" s="3" t="e">
        <f t="shared" si="7"/>
        <v>#DIV/0!</v>
      </c>
      <c r="L72" s="3">
        <f t="shared" si="7"/>
        <v>1.0003823604384399</v>
      </c>
      <c r="M72" s="3">
        <f t="shared" si="7"/>
        <v>1</v>
      </c>
      <c r="N72" s="3">
        <f t="shared" si="7"/>
        <v>1</v>
      </c>
      <c r="O72" s="3">
        <f t="shared" si="7"/>
        <v>1</v>
      </c>
      <c r="P72" s="3" t="e">
        <f t="shared" si="7"/>
        <v>#DIV/0!</v>
      </c>
      <c r="Q72" s="3">
        <f t="shared" si="7"/>
        <v>1</v>
      </c>
      <c r="R72" s="3">
        <f t="shared" si="7"/>
        <v>1</v>
      </c>
      <c r="S72" s="3">
        <f t="shared" si="7"/>
        <v>1</v>
      </c>
      <c r="T72" s="3">
        <f t="shared" si="7"/>
        <v>1</v>
      </c>
      <c r="U72" s="3">
        <f t="shared" si="7"/>
        <v>1</v>
      </c>
      <c r="V72" s="3">
        <f t="shared" si="7"/>
        <v>0.97131219955035364</v>
      </c>
      <c r="W72" s="3">
        <f t="shared" si="7"/>
        <v>0.97117545897509394</v>
      </c>
      <c r="X72" s="3">
        <f t="shared" si="7"/>
        <v>0.98524740798622412</v>
      </c>
      <c r="Y72" s="3">
        <f t="shared" si="7"/>
        <v>0.98721644126995634</v>
      </c>
      <c r="Z72" s="3">
        <f t="shared" si="7"/>
        <v>1</v>
      </c>
      <c r="AA72" s="3">
        <f t="shared" si="7"/>
        <v>1</v>
      </c>
      <c r="AB72" s="3">
        <f t="shared" si="7"/>
        <v>1.0499999999999998</v>
      </c>
      <c r="AC72" s="3">
        <f t="shared" si="7"/>
        <v>0.99469065118766953</v>
      </c>
      <c r="AD72" s="3">
        <f t="shared" si="7"/>
        <v>0.99486706597565133</v>
      </c>
      <c r="AE72" s="3">
        <f t="shared" si="7"/>
        <v>1</v>
      </c>
      <c r="AF72" s="3">
        <f t="shared" si="7"/>
        <v>1</v>
      </c>
      <c r="AG72" s="3">
        <f t="shared" si="7"/>
        <v>1</v>
      </c>
      <c r="AH72" s="3">
        <f t="shared" si="7"/>
        <v>1</v>
      </c>
      <c r="AI72" s="3">
        <f t="shared" si="7"/>
        <v>1</v>
      </c>
      <c r="AJ72" s="3">
        <f t="shared" si="7"/>
        <v>1</v>
      </c>
      <c r="AK72" s="3">
        <f t="shared" si="7"/>
        <v>1</v>
      </c>
      <c r="AL72" s="3">
        <f t="shared" si="7"/>
        <v>1</v>
      </c>
      <c r="AM72" s="3">
        <f t="shared" si="7"/>
        <v>1</v>
      </c>
      <c r="AN72" s="3">
        <f t="shared" si="7"/>
        <v>1</v>
      </c>
      <c r="AO72" s="3">
        <f t="shared" si="7"/>
        <v>1</v>
      </c>
      <c r="AP72" s="3">
        <f t="shared" si="7"/>
        <v>1</v>
      </c>
      <c r="AQ72" s="3">
        <f t="shared" si="7"/>
        <v>0.97066115921869278</v>
      </c>
    </row>
    <row r="73" spans="1:43">
      <c r="A73" s="1" t="s">
        <v>106</v>
      </c>
      <c r="B73" s="1" t="s">
        <v>125</v>
      </c>
      <c r="C73" s="3">
        <f t="shared" si="2"/>
        <v>0.9573557508597631</v>
      </c>
      <c r="E73" s="3">
        <f t="shared" si="7"/>
        <v>1.0623556581986142</v>
      </c>
      <c r="F73" s="3">
        <f t="shared" si="7"/>
        <v>1.0008588553468314</v>
      </c>
      <c r="G73" s="3">
        <f t="shared" si="7"/>
        <v>1</v>
      </c>
      <c r="H73" s="3">
        <f t="shared" si="7"/>
        <v>0.96806819823724899</v>
      </c>
      <c r="I73" s="3">
        <f t="shared" si="7"/>
        <v>0.99992303844229802</v>
      </c>
      <c r="J73" s="3">
        <f t="shared" si="7"/>
        <v>1</v>
      </c>
      <c r="K73" s="3">
        <f t="shared" si="7"/>
        <v>1</v>
      </c>
      <c r="L73" s="3">
        <f t="shared" si="7"/>
        <v>1.0023263217180498</v>
      </c>
      <c r="M73" s="3">
        <f t="shared" si="7"/>
        <v>0.99214901477832529</v>
      </c>
      <c r="N73" s="3">
        <f t="shared" si="7"/>
        <v>1</v>
      </c>
      <c r="O73" s="3">
        <f t="shared" si="7"/>
        <v>1.0014416146083613</v>
      </c>
      <c r="P73" s="3">
        <f t="shared" si="7"/>
        <v>0.96296296296296291</v>
      </c>
      <c r="Q73" s="3">
        <f t="shared" si="7"/>
        <v>1</v>
      </c>
      <c r="R73" s="3">
        <f t="shared" si="7"/>
        <v>1</v>
      </c>
      <c r="S73" s="3">
        <f t="shared" si="7"/>
        <v>1</v>
      </c>
      <c r="T73" s="3">
        <f t="shared" si="7"/>
        <v>1</v>
      </c>
      <c r="U73" s="3">
        <f t="shared" si="7"/>
        <v>1.0137411347517731</v>
      </c>
      <c r="V73" s="3">
        <f t="shared" si="7"/>
        <v>0.92851331974209161</v>
      </c>
      <c r="W73" s="3">
        <f t="shared" si="7"/>
        <v>0.91735224963511186</v>
      </c>
      <c r="X73" s="3">
        <f t="shared" si="7"/>
        <v>0.94634512949075933</v>
      </c>
      <c r="Y73" s="3">
        <f t="shared" si="7"/>
        <v>9.4547691090430888E-2</v>
      </c>
      <c r="Z73" s="3">
        <f t="shared" si="7"/>
        <v>1</v>
      </c>
      <c r="AA73" s="3">
        <f t="shared" si="7"/>
        <v>1</v>
      </c>
      <c r="AB73" s="3">
        <f t="shared" si="7"/>
        <v>0.92604836013817171</v>
      </c>
      <c r="AC73" s="3">
        <f t="shared" si="7"/>
        <v>0.92411738775298524</v>
      </c>
      <c r="AD73" s="3">
        <f t="shared" si="7"/>
        <v>0.92810896626684403</v>
      </c>
      <c r="AE73" s="3">
        <f t="shared" si="7"/>
        <v>1</v>
      </c>
      <c r="AF73" s="3">
        <f t="shared" si="7"/>
        <v>1</v>
      </c>
      <c r="AG73" s="3">
        <f t="shared" si="7"/>
        <v>1</v>
      </c>
      <c r="AH73" s="3">
        <f t="shared" si="7"/>
        <v>1</v>
      </c>
      <c r="AI73" s="3">
        <f t="shared" si="7"/>
        <v>1</v>
      </c>
      <c r="AJ73" s="3">
        <f t="shared" si="7"/>
        <v>1</v>
      </c>
      <c r="AK73" s="3">
        <f t="shared" si="7"/>
        <v>1</v>
      </c>
      <c r="AL73" s="3">
        <f t="shared" si="7"/>
        <v>1</v>
      </c>
      <c r="AM73" s="3">
        <f t="shared" si="7"/>
        <v>1</v>
      </c>
      <c r="AN73" s="3">
        <f t="shared" si="7"/>
        <v>1</v>
      </c>
      <c r="AO73" s="3">
        <f t="shared" si="7"/>
        <v>1</v>
      </c>
      <c r="AP73" s="3">
        <f t="shared" si="7"/>
        <v>0.98215802888700088</v>
      </c>
      <c r="AQ73" s="3">
        <f t="shared" si="7"/>
        <v>0.9455614671401551</v>
      </c>
    </row>
    <row r="74" spans="1:43">
      <c r="A74" s="1" t="s">
        <v>106</v>
      </c>
      <c r="B74" s="1" t="s">
        <v>126</v>
      </c>
      <c r="C74" s="3">
        <f t="shared" si="2"/>
        <v>0.86494188487483981</v>
      </c>
      <c r="E74" s="3">
        <f t="shared" si="7"/>
        <v>0.86255995203836933</v>
      </c>
      <c r="F74" s="3">
        <f t="shared" si="7"/>
        <v>1.0001981958818109</v>
      </c>
      <c r="G74" s="3">
        <f t="shared" si="7"/>
        <v>1</v>
      </c>
      <c r="H74" s="3">
        <f t="shared" si="7"/>
        <v>0.89638247839877494</v>
      </c>
      <c r="I74" s="3">
        <f t="shared" si="7"/>
        <v>0.99998885384040925</v>
      </c>
      <c r="J74" s="3">
        <f t="shared" si="7"/>
        <v>1</v>
      </c>
      <c r="K74" s="3">
        <f t="shared" si="7"/>
        <v>1</v>
      </c>
      <c r="L74" s="3">
        <f t="shared" si="7"/>
        <v>1.0008102551224602</v>
      </c>
      <c r="M74" s="3">
        <f t="shared" si="7"/>
        <v>0.90873440285204987</v>
      </c>
      <c r="N74" s="3">
        <f t="shared" si="7"/>
        <v>1</v>
      </c>
      <c r="O74" s="3">
        <f t="shared" si="7"/>
        <v>0.679533998559819</v>
      </c>
      <c r="P74" s="3">
        <f t="shared" si="7"/>
        <v>0.67727272727272725</v>
      </c>
      <c r="Q74" s="3">
        <f t="shared" si="7"/>
        <v>1</v>
      </c>
      <c r="R74" s="3">
        <f t="shared" si="7"/>
        <v>1</v>
      </c>
      <c r="S74" s="3">
        <f t="shared" si="7"/>
        <v>1</v>
      </c>
      <c r="T74" s="3">
        <f t="shared" si="7"/>
        <v>1</v>
      </c>
      <c r="U74" s="3">
        <f t="shared" si="7"/>
        <v>0.76646586345381529</v>
      </c>
      <c r="V74" s="3">
        <f t="shared" si="7"/>
        <v>0.84483639752459727</v>
      </c>
      <c r="W74" s="3">
        <f t="shared" si="7"/>
        <v>0.82787013801756582</v>
      </c>
      <c r="X74" s="3">
        <f t="shared" si="7"/>
        <v>8.2877629063097515</v>
      </c>
      <c r="Y74" s="3">
        <f t="shared" si="7"/>
        <v>0.81635493966067629</v>
      </c>
      <c r="Z74" s="3">
        <f t="shared" si="7"/>
        <v>1</v>
      </c>
      <c r="AA74" s="3">
        <f t="shared" si="7"/>
        <v>1</v>
      </c>
      <c r="AB74" s="3">
        <f t="shared" si="7"/>
        <v>0.88075699566465848</v>
      </c>
      <c r="AC74" s="3">
        <f t="shared" si="7"/>
        <v>0.87081347011937005</v>
      </c>
      <c r="AD74" s="3">
        <f t="shared" si="7"/>
        <v>0.86540352176524982</v>
      </c>
      <c r="AE74" s="3">
        <f t="shared" si="7"/>
        <v>1</v>
      </c>
      <c r="AF74" s="3">
        <f t="shared" si="7"/>
        <v>1</v>
      </c>
      <c r="AG74" s="3">
        <f t="shared" si="7"/>
        <v>1</v>
      </c>
      <c r="AH74" s="3">
        <f t="shared" si="7"/>
        <v>1</v>
      </c>
      <c r="AI74" s="3">
        <f t="shared" si="7"/>
        <v>1</v>
      </c>
      <c r="AJ74" s="3">
        <f t="shared" si="7"/>
        <v>1</v>
      </c>
      <c r="AK74" s="3">
        <f t="shared" si="7"/>
        <v>1</v>
      </c>
      <c r="AL74" s="3">
        <f t="shared" si="7"/>
        <v>1</v>
      </c>
      <c r="AM74" s="3">
        <f t="shared" si="7"/>
        <v>1</v>
      </c>
      <c r="AN74" s="3">
        <f t="shared" si="7"/>
        <v>1</v>
      </c>
      <c r="AO74" s="3">
        <f t="shared" si="7"/>
        <v>0.95986277873070336</v>
      </c>
      <c r="AP74" s="3">
        <f t="shared" si="7"/>
        <v>0.86973617453069496</v>
      </c>
      <c r="AQ74" s="3">
        <f t="shared" si="7"/>
        <v>0.92899605904749172</v>
      </c>
    </row>
    <row r="75" spans="1:43">
      <c r="A75" s="1" t="s">
        <v>106</v>
      </c>
      <c r="B75" s="1" t="s">
        <v>127</v>
      </c>
      <c r="C75" s="3">
        <f t="shared" si="2"/>
        <v>0.8415482349019533</v>
      </c>
      <c r="E75" s="3">
        <f t="shared" si="7"/>
        <v>0.92337662337662341</v>
      </c>
      <c r="F75" s="3">
        <f t="shared" si="7"/>
        <v>0.99998276575210254</v>
      </c>
      <c r="G75" s="3">
        <f t="shared" si="7"/>
        <v>1</v>
      </c>
      <c r="H75" s="3">
        <f t="shared" si="7"/>
        <v>0.87118136418546144</v>
      </c>
      <c r="I75" s="3">
        <f t="shared" si="7"/>
        <v>0.99993565959637121</v>
      </c>
      <c r="J75" s="3">
        <f t="shared" si="7"/>
        <v>1</v>
      </c>
      <c r="K75" s="3">
        <f t="shared" si="7"/>
        <v>1</v>
      </c>
      <c r="L75" s="3">
        <f t="shared" si="7"/>
        <v>1.0071424552257906</v>
      </c>
      <c r="M75" s="3">
        <f t="shared" si="7"/>
        <v>0.91727268516374083</v>
      </c>
      <c r="N75" s="3">
        <f t="shared" si="7"/>
        <v>1</v>
      </c>
      <c r="O75" s="3">
        <f t="shared" si="7"/>
        <v>0.61177424525277679</v>
      </c>
      <c r="P75" s="3">
        <f t="shared" si="7"/>
        <v>0.71367521367521369</v>
      </c>
      <c r="Q75" s="3">
        <f t="shared" si="7"/>
        <v>1</v>
      </c>
      <c r="R75" s="3">
        <f t="shared" si="7"/>
        <v>1</v>
      </c>
      <c r="S75" s="3">
        <f t="shared" si="7"/>
        <v>1</v>
      </c>
      <c r="T75" s="3">
        <f t="shared" si="7"/>
        <v>1</v>
      </c>
      <c r="U75" s="3">
        <f t="shared" si="7"/>
        <v>0.72185903983656785</v>
      </c>
      <c r="V75" s="3">
        <f t="shared" si="7"/>
        <v>0.88581236731559676</v>
      </c>
      <c r="W75" s="3">
        <f t="shared" si="7"/>
        <v>0.88456610653920087</v>
      </c>
      <c r="X75" s="3">
        <f t="shared" si="7"/>
        <v>7.9637960361046381E-2</v>
      </c>
      <c r="Y75" s="3">
        <f t="shared" si="7"/>
        <v>0.7884435150364929</v>
      </c>
      <c r="Z75" s="3">
        <f t="shared" si="7"/>
        <v>1</v>
      </c>
      <c r="AA75" s="3">
        <f t="shared" si="7"/>
        <v>1</v>
      </c>
      <c r="AB75" s="3">
        <f t="shared" si="7"/>
        <v>0.86232389454596192</v>
      </c>
      <c r="AC75" s="3">
        <f t="shared" si="7"/>
        <v>0.81932234901441237</v>
      </c>
      <c r="AD75" s="3">
        <f t="shared" si="7"/>
        <v>8.2039596206557341</v>
      </c>
      <c r="AE75" s="3">
        <f t="shared" si="7"/>
        <v>1</v>
      </c>
      <c r="AF75" s="3">
        <f t="shared" si="7"/>
        <v>1</v>
      </c>
      <c r="AG75" s="3">
        <f t="shared" si="7"/>
        <v>1</v>
      </c>
      <c r="AH75" s="3">
        <f t="shared" si="7"/>
        <v>1</v>
      </c>
      <c r="AI75" s="3">
        <f t="shared" si="7"/>
        <v>1</v>
      </c>
      <c r="AJ75" s="3">
        <f t="shared" si="7"/>
        <v>1</v>
      </c>
      <c r="AK75" s="3">
        <f t="shared" si="7"/>
        <v>1</v>
      </c>
      <c r="AL75" s="3">
        <f t="shared" si="7"/>
        <v>1</v>
      </c>
      <c r="AM75" s="3">
        <f t="shared" si="7"/>
        <v>1</v>
      </c>
      <c r="AN75" s="3">
        <f t="shared" si="7"/>
        <v>1</v>
      </c>
      <c r="AO75" s="3">
        <f t="shared" si="7"/>
        <v>0.890625</v>
      </c>
      <c r="AP75" s="3">
        <f t="shared" si="7"/>
        <v>0.88175582990397805</v>
      </c>
      <c r="AQ75" s="3">
        <f t="shared" si="7"/>
        <v>0.93091632925980017</v>
      </c>
    </row>
    <row r="76" spans="1:43">
      <c r="A76" s="29" t="s">
        <v>33</v>
      </c>
      <c r="B76" s="4"/>
      <c r="C76" s="30">
        <f>GEOMEAN(C55:C75)</f>
        <v>0.95023204269196737</v>
      </c>
      <c r="D76" s="30"/>
      <c r="E76" s="30">
        <f>GEOMEAN(E55:E75)</f>
        <v>0.984827302869556</v>
      </c>
      <c r="F76" s="30">
        <f t="shared" ref="F76:AQ76" si="8">GEOMEAN(F55:F75)</f>
        <v>0.99930517405120478</v>
      </c>
      <c r="G76" s="30">
        <f t="shared" si="8"/>
        <v>1</v>
      </c>
      <c r="H76" s="30">
        <f t="shared" si="8"/>
        <v>0.92070022673101692</v>
      </c>
      <c r="I76" s="30">
        <f t="shared" si="8"/>
        <v>0.99940167880111919</v>
      </c>
      <c r="J76" s="30" t="e">
        <f t="shared" si="8"/>
        <v>#DIV/0!</v>
      </c>
      <c r="K76" s="30" t="e">
        <f t="shared" si="8"/>
        <v>#DIV/0!</v>
      </c>
      <c r="L76" s="30">
        <f t="shared" si="8"/>
        <v>1.0027808775728773</v>
      </c>
      <c r="M76" s="30">
        <f t="shared" si="8"/>
        <v>0.98401173159425426</v>
      </c>
      <c r="N76" s="30">
        <f t="shared" si="8"/>
        <v>1</v>
      </c>
      <c r="O76" s="30">
        <f t="shared" si="8"/>
        <v>0.92072636497786275</v>
      </c>
      <c r="P76" s="30" t="e">
        <f t="shared" si="8"/>
        <v>#DIV/0!</v>
      </c>
      <c r="Q76" s="30">
        <f t="shared" si="8"/>
        <v>1</v>
      </c>
      <c r="R76" s="30">
        <f t="shared" si="8"/>
        <v>1</v>
      </c>
      <c r="S76" s="30">
        <f t="shared" si="8"/>
        <v>1</v>
      </c>
      <c r="T76" s="30">
        <f t="shared" si="8"/>
        <v>1</v>
      </c>
      <c r="U76" s="30">
        <f t="shared" si="8"/>
        <v>0.92998589756973793</v>
      </c>
      <c r="V76" s="30">
        <f t="shared" si="8"/>
        <v>0.91860398879970184</v>
      </c>
      <c r="W76" s="30">
        <f t="shared" si="8"/>
        <v>0.91646941597515696</v>
      </c>
      <c r="X76" s="30">
        <f t="shared" si="8"/>
        <v>1.1474610518594706</v>
      </c>
      <c r="Y76" s="30">
        <f t="shared" si="8"/>
        <v>0.5979014392593569</v>
      </c>
      <c r="Z76" s="30">
        <f t="shared" si="8"/>
        <v>1</v>
      </c>
      <c r="AA76" s="30">
        <f t="shared" si="8"/>
        <v>1</v>
      </c>
      <c r="AB76" s="30">
        <f t="shared" si="8"/>
        <v>0.946789822677083</v>
      </c>
      <c r="AC76" s="30">
        <f t="shared" si="8"/>
        <v>0.83759289901776446</v>
      </c>
      <c r="AD76" s="30">
        <f t="shared" si="8"/>
        <v>1.0460027601400854</v>
      </c>
      <c r="AE76" s="30">
        <f t="shared" si="8"/>
        <v>1</v>
      </c>
      <c r="AF76" s="30">
        <f t="shared" si="8"/>
        <v>1</v>
      </c>
      <c r="AG76" s="30">
        <f t="shared" si="8"/>
        <v>1</v>
      </c>
      <c r="AH76" s="30">
        <f t="shared" si="8"/>
        <v>1</v>
      </c>
      <c r="AI76" s="30">
        <f t="shared" si="8"/>
        <v>1</v>
      </c>
      <c r="AJ76" s="30">
        <f t="shared" si="8"/>
        <v>1</v>
      </c>
      <c r="AK76" s="30">
        <f t="shared" si="8"/>
        <v>1</v>
      </c>
      <c r="AL76" s="30">
        <f t="shared" si="8"/>
        <v>1</v>
      </c>
      <c r="AM76" s="30">
        <f t="shared" si="8"/>
        <v>1</v>
      </c>
      <c r="AN76" s="30">
        <f t="shared" si="8"/>
        <v>1</v>
      </c>
      <c r="AO76" s="30">
        <f t="shared" si="8"/>
        <v>0.96132899560341678</v>
      </c>
      <c r="AP76" s="30">
        <f t="shared" si="8"/>
        <v>0.9578688789730303</v>
      </c>
      <c r="AQ76" s="30">
        <f t="shared" si="8"/>
        <v>0.97109862496302923</v>
      </c>
    </row>
    <row r="77" spans="1:43">
      <c r="A77" s="31"/>
      <c r="B77" s="1"/>
      <c r="C77" s="3">
        <v>0.9497184526011142</v>
      </c>
      <c r="D77" s="3"/>
      <c r="E77" s="3">
        <v>0.98</v>
      </c>
      <c r="F77" s="3">
        <v>0.99926163008271096</v>
      </c>
      <c r="G77" s="3">
        <v>1</v>
      </c>
      <c r="H77" s="3">
        <v>0.91784060431006564</v>
      </c>
      <c r="I77" s="3">
        <v>0.99927585810679875</v>
      </c>
      <c r="J77" s="3" t="s">
        <v>35</v>
      </c>
      <c r="K77" s="3" t="s">
        <v>35</v>
      </c>
      <c r="L77" s="3">
        <v>1.0028682649339844</v>
      </c>
      <c r="M77" s="3">
        <v>0.98375720726378979</v>
      </c>
      <c r="N77" s="3">
        <v>1</v>
      </c>
      <c r="O77" s="3">
        <v>0.92130695549423391</v>
      </c>
      <c r="P77" s="3" t="s">
        <v>35</v>
      </c>
      <c r="Q77" s="3">
        <v>1</v>
      </c>
      <c r="R77" s="3">
        <v>1</v>
      </c>
      <c r="S77" s="3">
        <v>1</v>
      </c>
      <c r="T77" s="3">
        <v>1</v>
      </c>
      <c r="U77" s="3">
        <v>0.93112261743197766</v>
      </c>
      <c r="V77" s="3">
        <v>0.9176932328509686</v>
      </c>
      <c r="W77" s="3">
        <v>0.91533095097099737</v>
      </c>
      <c r="X77" s="3">
        <v>1.1499999999999999</v>
      </c>
      <c r="Y77" s="3">
        <v>0.6</v>
      </c>
      <c r="Z77" s="3">
        <v>1</v>
      </c>
      <c r="AA77" s="3">
        <v>1</v>
      </c>
      <c r="AB77" s="3">
        <v>0.94711379589772082</v>
      </c>
      <c r="AC77" s="3">
        <v>0.84</v>
      </c>
      <c r="AD77" s="3">
        <v>1.0523970236789977</v>
      </c>
      <c r="AE77" s="3">
        <v>1</v>
      </c>
      <c r="AF77" s="3">
        <v>1</v>
      </c>
      <c r="AG77" s="3">
        <v>1</v>
      </c>
      <c r="AH77" s="3">
        <v>1</v>
      </c>
      <c r="AI77" s="3">
        <v>1</v>
      </c>
      <c r="AJ77" s="3">
        <v>1</v>
      </c>
      <c r="AK77" s="3">
        <v>1</v>
      </c>
      <c r="AL77" s="3">
        <v>1</v>
      </c>
      <c r="AM77" s="3">
        <v>1</v>
      </c>
      <c r="AN77" s="3">
        <v>1</v>
      </c>
      <c r="AO77" s="3">
        <v>0.96059384961371241</v>
      </c>
      <c r="AP77" s="3">
        <v>0.95542153803367069</v>
      </c>
      <c r="AQ77" s="3">
        <v>0.97</v>
      </c>
    </row>
    <row r="78" spans="1:43">
      <c r="A78" s="31"/>
      <c r="B78" s="1"/>
      <c r="C78" s="3"/>
    </row>
    <row r="79" spans="1:4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8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</row>
    <row r="80" spans="1:43" ht="21">
      <c r="A80" s="32" t="s">
        <v>32</v>
      </c>
    </row>
    <row r="81" spans="1:7">
      <c r="A81" s="33" t="s">
        <v>2</v>
      </c>
      <c r="B81" s="5">
        <v>1</v>
      </c>
      <c r="C81" s="6">
        <v>0.9497184526011142</v>
      </c>
    </row>
    <row r="82" spans="1:7">
      <c r="A82" s="33" t="s">
        <v>87</v>
      </c>
      <c r="B82" s="5">
        <v>1</v>
      </c>
      <c r="C82" s="6">
        <v>0.98</v>
      </c>
      <c r="G82" s="3"/>
    </row>
    <row r="83" spans="1:7">
      <c r="A83" s="33" t="s">
        <v>88</v>
      </c>
      <c r="B83" s="5">
        <v>1</v>
      </c>
      <c r="C83" s="6">
        <v>0.99926163008271096</v>
      </c>
      <c r="G83" s="3"/>
    </row>
    <row r="84" spans="1:7">
      <c r="A84" s="33" t="s">
        <v>89</v>
      </c>
      <c r="B84" s="5">
        <v>1</v>
      </c>
      <c r="C84" s="6">
        <v>1</v>
      </c>
    </row>
    <row r="85" spans="1:7">
      <c r="A85" s="33" t="s">
        <v>90</v>
      </c>
      <c r="B85" s="5">
        <v>1</v>
      </c>
      <c r="C85" s="6">
        <v>0.91784060431006564</v>
      </c>
    </row>
    <row r="86" spans="1:7">
      <c r="A86" s="33" t="s">
        <v>91</v>
      </c>
      <c r="B86" s="5">
        <v>1</v>
      </c>
      <c r="C86" s="6">
        <v>0.99927585810679875</v>
      </c>
    </row>
    <row r="87" spans="1:7">
      <c r="A87" s="33" t="s">
        <v>92</v>
      </c>
      <c r="B87" s="5">
        <v>1</v>
      </c>
      <c r="C87" s="6" t="s">
        <v>35</v>
      </c>
    </row>
    <row r="88" spans="1:7">
      <c r="A88" s="33" t="s">
        <v>93</v>
      </c>
      <c r="B88" s="5">
        <v>1</v>
      </c>
      <c r="C88" s="6" t="s">
        <v>35</v>
      </c>
    </row>
    <row r="89" spans="1:7">
      <c r="A89" s="33" t="s">
        <v>5</v>
      </c>
      <c r="B89" s="5">
        <v>1</v>
      </c>
      <c r="C89" s="6">
        <v>1.0028682649339844</v>
      </c>
    </row>
    <row r="90" spans="1:7">
      <c r="A90" s="33" t="s">
        <v>6</v>
      </c>
      <c r="B90" s="5">
        <v>1</v>
      </c>
      <c r="C90" s="6">
        <v>0.98375720726378979</v>
      </c>
    </row>
    <row r="91" spans="1:7">
      <c r="A91" s="33" t="s">
        <v>7</v>
      </c>
      <c r="B91" s="5">
        <v>1</v>
      </c>
      <c r="C91" s="6">
        <v>1</v>
      </c>
    </row>
    <row r="92" spans="1:7">
      <c r="A92" s="34" t="s">
        <v>8</v>
      </c>
      <c r="B92" s="10">
        <v>1</v>
      </c>
      <c r="C92" s="11">
        <v>0.92130695549423391</v>
      </c>
    </row>
    <row r="93" spans="1:7">
      <c r="A93" s="33" t="s">
        <v>9</v>
      </c>
      <c r="B93" s="5">
        <v>1</v>
      </c>
      <c r="C93" s="6" t="s">
        <v>35</v>
      </c>
    </row>
    <row r="94" spans="1:7">
      <c r="A94" s="33" t="s">
        <v>10</v>
      </c>
      <c r="B94" s="5">
        <v>1</v>
      </c>
      <c r="C94" s="6">
        <v>1</v>
      </c>
    </row>
    <row r="95" spans="1:7">
      <c r="A95" s="33" t="s">
        <v>11</v>
      </c>
      <c r="B95" s="5">
        <v>1</v>
      </c>
      <c r="C95" s="6">
        <v>1</v>
      </c>
    </row>
    <row r="96" spans="1:7">
      <c r="A96" s="33" t="s">
        <v>12</v>
      </c>
      <c r="B96" s="5">
        <v>1</v>
      </c>
      <c r="C96" s="6">
        <v>1</v>
      </c>
    </row>
    <row r="97" spans="1:4" ht="102">
      <c r="A97" s="35" t="s">
        <v>13</v>
      </c>
      <c r="B97" s="5">
        <v>1</v>
      </c>
      <c r="C97" s="6">
        <v>1</v>
      </c>
    </row>
    <row r="98" spans="1:4">
      <c r="A98" s="33" t="s">
        <v>14</v>
      </c>
      <c r="B98" s="5">
        <v>1</v>
      </c>
      <c r="C98" s="6">
        <v>0.93112261743197766</v>
      </c>
    </row>
    <row r="99" spans="1:4">
      <c r="A99" s="33" t="s">
        <v>15</v>
      </c>
      <c r="B99" s="5">
        <v>1</v>
      </c>
      <c r="C99" s="6">
        <v>0.9176932328509686</v>
      </c>
    </row>
    <row r="100" spans="1:4">
      <c r="A100" s="33" t="s">
        <v>16</v>
      </c>
      <c r="B100" s="5">
        <v>1</v>
      </c>
      <c r="C100" s="6">
        <v>0.91533095097099737</v>
      </c>
    </row>
    <row r="101" spans="1:4">
      <c r="A101" s="33" t="s">
        <v>17</v>
      </c>
      <c r="B101" s="5">
        <v>1</v>
      </c>
      <c r="C101" s="36">
        <v>1.1499999999999999</v>
      </c>
      <c r="D101" t="s">
        <v>129</v>
      </c>
    </row>
    <row r="102" spans="1:4">
      <c r="A102" s="33" t="s">
        <v>18</v>
      </c>
      <c r="B102" s="5">
        <v>1</v>
      </c>
      <c r="C102" s="6">
        <v>0.6</v>
      </c>
    </row>
    <row r="103" spans="1:4">
      <c r="A103" s="33" t="s">
        <v>94</v>
      </c>
      <c r="B103" s="5">
        <v>1</v>
      </c>
      <c r="C103" s="6">
        <v>1</v>
      </c>
    </row>
    <row r="104" spans="1:4">
      <c r="A104" s="33" t="s">
        <v>95</v>
      </c>
      <c r="B104" s="5">
        <v>1</v>
      </c>
      <c r="C104" s="6">
        <v>1</v>
      </c>
    </row>
    <row r="105" spans="1:4">
      <c r="A105" s="33" t="s">
        <v>96</v>
      </c>
      <c r="B105" s="5">
        <v>1</v>
      </c>
      <c r="C105" s="6">
        <v>0.94711379589772082</v>
      </c>
    </row>
    <row r="106" spans="1:4">
      <c r="A106" s="33" t="s">
        <v>97</v>
      </c>
      <c r="B106" s="5">
        <v>1</v>
      </c>
      <c r="C106" s="6">
        <v>0.84</v>
      </c>
    </row>
    <row r="107" spans="1:4">
      <c r="A107" s="33" t="s">
        <v>98</v>
      </c>
      <c r="B107" s="5">
        <v>1</v>
      </c>
      <c r="C107" s="36">
        <v>1.0523970236789977</v>
      </c>
      <c r="D107" t="s">
        <v>130</v>
      </c>
    </row>
    <row r="108" spans="1:4">
      <c r="A108" s="33" t="s">
        <v>99</v>
      </c>
      <c r="B108" s="5">
        <v>1</v>
      </c>
      <c r="C108" s="6">
        <v>1</v>
      </c>
    </row>
    <row r="109" spans="1:4">
      <c r="A109" s="33" t="s">
        <v>22</v>
      </c>
      <c r="B109" s="5">
        <v>1</v>
      </c>
      <c r="C109" s="6">
        <v>1</v>
      </c>
    </row>
    <row r="110" spans="1:4">
      <c r="A110" s="33" t="s">
        <v>100</v>
      </c>
      <c r="B110" s="5">
        <v>1</v>
      </c>
      <c r="C110" s="6">
        <v>1</v>
      </c>
    </row>
    <row r="111" spans="1:4">
      <c r="A111" s="33" t="s">
        <v>101</v>
      </c>
      <c r="B111" s="5">
        <v>1</v>
      </c>
      <c r="C111" s="6">
        <v>1</v>
      </c>
    </row>
    <row r="112" spans="1:4">
      <c r="A112" s="33" t="s">
        <v>102</v>
      </c>
      <c r="B112" s="5">
        <v>1</v>
      </c>
      <c r="C112" s="6">
        <v>1</v>
      </c>
    </row>
    <row r="113" spans="1:3">
      <c r="A113" s="33" t="s">
        <v>103</v>
      </c>
      <c r="B113" s="5">
        <v>1</v>
      </c>
      <c r="C113" s="6">
        <v>1</v>
      </c>
    </row>
    <row r="114" spans="1:3">
      <c r="A114" s="33" t="s">
        <v>23</v>
      </c>
      <c r="B114" s="5">
        <v>1</v>
      </c>
      <c r="C114" s="6">
        <v>1</v>
      </c>
    </row>
    <row r="115" spans="1:3" ht="85">
      <c r="A115" s="35" t="s">
        <v>24</v>
      </c>
      <c r="B115" s="5">
        <v>1</v>
      </c>
      <c r="C115" s="6">
        <v>1</v>
      </c>
    </row>
    <row r="116" spans="1:3">
      <c r="A116" s="33" t="s">
        <v>104</v>
      </c>
      <c r="B116" s="5">
        <v>1</v>
      </c>
      <c r="C116" s="6">
        <v>1</v>
      </c>
    </row>
    <row r="117" spans="1:3">
      <c r="A117" s="33" t="s">
        <v>105</v>
      </c>
      <c r="B117" s="5">
        <v>1</v>
      </c>
      <c r="C117" s="6">
        <v>1</v>
      </c>
    </row>
    <row r="118" spans="1:3">
      <c r="A118" s="33" t="s">
        <v>27</v>
      </c>
      <c r="B118" s="5">
        <v>1</v>
      </c>
      <c r="C118" s="6">
        <v>0.96059384961371241</v>
      </c>
    </row>
    <row r="119" spans="1:3">
      <c r="A119" s="33" t="s">
        <v>28</v>
      </c>
      <c r="B119" s="5">
        <v>1</v>
      </c>
      <c r="C119" s="6">
        <v>0.95542153803367069</v>
      </c>
    </row>
    <row r="120" spans="1:3">
      <c r="A120" s="33" t="s">
        <v>29</v>
      </c>
      <c r="B120" s="5">
        <v>1</v>
      </c>
      <c r="C120" s="6">
        <v>0.97</v>
      </c>
    </row>
    <row r="121" spans="1:3">
      <c r="A121" s="33" t="s">
        <v>30</v>
      </c>
      <c r="B121" s="5">
        <v>1</v>
      </c>
      <c r="C121" s="6">
        <v>0.87</v>
      </c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2F3C-B9FC-6A47-BEE6-600B536B9314}">
  <dimension ref="A1:BB134"/>
  <sheetViews>
    <sheetView zoomScale="43" zoomScaleNormal="117" workbookViewId="0">
      <selection activeCell="AB87" sqref="AB87"/>
    </sheetView>
  </sheetViews>
  <sheetFormatPr baseColWidth="10" defaultRowHeight="16"/>
  <cols>
    <col min="1" max="1" width="45.6640625" customWidth="1"/>
    <col min="2" max="2" width="32.83203125" customWidth="1"/>
    <col min="3" max="3" width="22.1640625" customWidth="1"/>
    <col min="4" max="4" width="6" customWidth="1"/>
    <col min="5" max="5" width="8.1640625" customWidth="1"/>
    <col min="6" max="6" width="9" customWidth="1"/>
    <col min="7" max="7" width="9.1640625" customWidth="1"/>
    <col min="8" max="8" width="10.1640625" customWidth="1"/>
    <col min="9" max="9" width="11.6640625" customWidth="1"/>
    <col min="10" max="10" width="9.33203125" customWidth="1"/>
    <col min="11" max="11" width="13.6640625" customWidth="1"/>
    <col min="12" max="12" width="18.33203125" customWidth="1"/>
    <col min="13" max="13" width="19.1640625" customWidth="1"/>
    <col min="14" max="14" width="19.83203125" bestFit="1" customWidth="1"/>
    <col min="15" max="15" width="21.6640625" customWidth="1"/>
    <col min="16" max="16" width="17" bestFit="1" customWidth="1"/>
    <col min="17" max="17" width="20.6640625" bestFit="1" customWidth="1"/>
    <col min="18" max="18" width="22.33203125" customWidth="1"/>
    <col min="19" max="19" width="12" bestFit="1" customWidth="1"/>
    <col min="20" max="20" width="12.5" bestFit="1" customWidth="1"/>
    <col min="21" max="21" width="15" bestFit="1" customWidth="1"/>
    <col min="22" max="22" width="9.6640625" bestFit="1" customWidth="1"/>
    <col min="23" max="23" width="20" bestFit="1" customWidth="1"/>
    <col min="24" max="24" width="10.33203125" bestFit="1" customWidth="1"/>
    <col min="25" max="25" width="17.33203125" bestFit="1" customWidth="1"/>
    <col min="26" max="26" width="14.1640625" bestFit="1" customWidth="1"/>
    <col min="27" max="27" width="20" bestFit="1" customWidth="1"/>
    <col min="28" max="28" width="20.83203125" bestFit="1" customWidth="1"/>
    <col min="29" max="29" width="55.83203125" customWidth="1"/>
    <col min="30" max="30" width="28.1640625" customWidth="1"/>
    <col min="31" max="31" width="30.83203125" customWidth="1"/>
    <col min="32" max="32" width="21" customWidth="1"/>
    <col min="33" max="33" width="29.5" bestFit="1" customWidth="1"/>
    <col min="34" max="34" width="18.33203125" customWidth="1"/>
    <col min="35" max="35" width="16.6640625" customWidth="1"/>
    <col min="36" max="36" width="16.1640625" customWidth="1"/>
    <col min="37" max="37" width="22.1640625" customWidth="1"/>
    <col min="38" max="38" width="16.83203125" customWidth="1"/>
    <col min="39" max="39" width="15" customWidth="1"/>
    <col min="40" max="40" width="21.1640625" customWidth="1"/>
    <col min="41" max="41" width="20.1640625" customWidth="1"/>
    <col min="42" max="42" width="17.1640625" customWidth="1"/>
    <col min="43" max="43" width="18.6640625" customWidth="1"/>
    <col min="44" max="44" width="29.5" bestFit="1" customWidth="1"/>
    <col min="45" max="45" width="16.83203125" customWidth="1"/>
    <col min="46" max="46" width="22.1640625" customWidth="1"/>
    <col min="47" max="47" width="10.1640625" customWidth="1"/>
    <col min="48" max="48" width="11" customWidth="1"/>
    <col min="49" max="49" width="9.1640625" customWidth="1"/>
    <col min="50" max="50" width="9.83203125" customWidth="1"/>
    <col min="51" max="51" width="18.83203125" bestFit="1" customWidth="1"/>
    <col min="52" max="52" width="32.6640625" bestFit="1" customWidth="1"/>
    <col min="53" max="53" width="22" bestFit="1" customWidth="1"/>
    <col min="54" max="54" width="32.33203125" bestFit="1" customWidth="1"/>
    <col min="55" max="55" width="11" customWidth="1"/>
    <col min="56" max="56" width="11.1640625" customWidth="1"/>
    <col min="57" max="57" width="11" customWidth="1"/>
  </cols>
  <sheetData>
    <row r="1" spans="1:54" ht="26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54" ht="26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54">
      <c r="A3" s="22" t="s">
        <v>71</v>
      </c>
      <c r="B3" s="22"/>
    </row>
    <row r="4" spans="1:54" s="13" customFormat="1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69</v>
      </c>
      <c r="G4" s="13" t="s">
        <v>68</v>
      </c>
      <c r="H4" s="13" t="s">
        <v>67</v>
      </c>
      <c r="I4" s="13" t="s">
        <v>66</v>
      </c>
      <c r="J4" s="13" t="s">
        <v>65</v>
      </c>
      <c r="K4" s="13" t="s">
        <v>5</v>
      </c>
      <c r="L4" s="13" t="s">
        <v>74</v>
      </c>
      <c r="M4" s="13" t="s">
        <v>75</v>
      </c>
      <c r="N4" s="13" t="s">
        <v>76</v>
      </c>
      <c r="O4" s="13" t="s">
        <v>77</v>
      </c>
      <c r="P4" s="13" t="s">
        <v>78</v>
      </c>
      <c r="Q4" s="13" t="s">
        <v>79</v>
      </c>
      <c r="R4" s="13" t="s">
        <v>80</v>
      </c>
      <c r="S4" s="13" t="s">
        <v>81</v>
      </c>
      <c r="T4" s="13" t="s">
        <v>82</v>
      </c>
      <c r="U4" s="13" t="s">
        <v>83</v>
      </c>
      <c r="V4" s="13" t="s">
        <v>6</v>
      </c>
      <c r="W4" s="13" t="s">
        <v>7</v>
      </c>
      <c r="X4" s="13" t="s">
        <v>8</v>
      </c>
      <c r="Y4" s="13" t="s">
        <v>9</v>
      </c>
      <c r="Z4" s="13" t="s">
        <v>10</v>
      </c>
      <c r="AA4" s="13" t="s">
        <v>11</v>
      </c>
      <c r="AB4" s="13" t="s">
        <v>12</v>
      </c>
      <c r="AC4" s="13" t="s">
        <v>13</v>
      </c>
      <c r="AD4" s="13" t="s">
        <v>14</v>
      </c>
      <c r="AE4" s="13" t="s">
        <v>15</v>
      </c>
      <c r="AF4" s="13" t="s">
        <v>16</v>
      </c>
      <c r="AG4" s="13" t="s">
        <v>17</v>
      </c>
      <c r="AH4" s="13" t="s">
        <v>18</v>
      </c>
      <c r="AI4" s="13" t="s">
        <v>19</v>
      </c>
      <c r="AJ4" s="13" t="s">
        <v>64</v>
      </c>
      <c r="AK4" s="13" t="s">
        <v>63</v>
      </c>
      <c r="AL4" s="13" t="s">
        <v>62</v>
      </c>
      <c r="AM4" s="13" t="s">
        <v>61</v>
      </c>
      <c r="AN4" s="13" t="s">
        <v>20</v>
      </c>
      <c r="AO4" s="13" t="s">
        <v>21</v>
      </c>
      <c r="AP4" s="13" t="s">
        <v>60</v>
      </c>
      <c r="AQ4" s="13" t="s">
        <v>59</v>
      </c>
      <c r="AR4" s="13" t="s">
        <v>22</v>
      </c>
      <c r="AS4" s="13" t="s">
        <v>23</v>
      </c>
      <c r="AT4" s="13" t="s">
        <v>24</v>
      </c>
      <c r="AU4" s="13" t="s">
        <v>25</v>
      </c>
      <c r="AV4" s="13" t="s">
        <v>26</v>
      </c>
      <c r="AW4" s="13" t="s">
        <v>72</v>
      </c>
      <c r="AX4" s="13" t="s">
        <v>73</v>
      </c>
      <c r="AY4" s="13" t="s">
        <v>28</v>
      </c>
      <c r="AZ4" s="13" t="s">
        <v>29</v>
      </c>
      <c r="BA4" s="13" t="s">
        <v>30</v>
      </c>
      <c r="BB4" s="13" t="s">
        <v>27</v>
      </c>
    </row>
    <row r="5" spans="1:54">
      <c r="A5" t="s">
        <v>37</v>
      </c>
      <c r="B5" t="s">
        <v>58</v>
      </c>
      <c r="C5">
        <v>3739.04</v>
      </c>
      <c r="E5">
        <v>136</v>
      </c>
      <c r="F5">
        <v>21492</v>
      </c>
      <c r="G5">
        <v>0</v>
      </c>
      <c r="H5">
        <v>1848</v>
      </c>
      <c r="I5">
        <v>0</v>
      </c>
      <c r="J5">
        <v>1</v>
      </c>
      <c r="K5">
        <v>9910840</v>
      </c>
      <c r="L5">
        <v>100</v>
      </c>
      <c r="M5">
        <v>36</v>
      </c>
      <c r="N5">
        <v>504627</v>
      </c>
      <c r="O5">
        <v>490068</v>
      </c>
      <c r="P5">
        <v>5</v>
      </c>
      <c r="Q5">
        <v>200916</v>
      </c>
      <c r="R5">
        <v>23477</v>
      </c>
      <c r="S5">
        <v>255</v>
      </c>
      <c r="T5">
        <v>189</v>
      </c>
      <c r="U5">
        <v>48195</v>
      </c>
      <c r="V5">
        <v>712.37</v>
      </c>
      <c r="W5">
        <v>4520887</v>
      </c>
      <c r="X5">
        <v>1701.56</v>
      </c>
      <c r="Y5">
        <v>9.4499999999999993</v>
      </c>
      <c r="Z5">
        <v>10.6655</v>
      </c>
      <c r="AA5" s="7">
        <v>-1441680</v>
      </c>
      <c r="AB5">
        <v>-9.66554</v>
      </c>
      <c r="AC5">
        <v>6.7289199999999996</v>
      </c>
      <c r="AD5">
        <v>185.02</v>
      </c>
      <c r="AE5">
        <v>1.19963</v>
      </c>
      <c r="AF5">
        <v>0.78172399999999997</v>
      </c>
      <c r="AG5">
        <v>204.89500000000001</v>
      </c>
      <c r="AH5">
        <v>132.82900000000001</v>
      </c>
      <c r="AI5">
        <v>5385872</v>
      </c>
      <c r="AJ5">
        <v>425648</v>
      </c>
      <c r="AK5">
        <v>1269807</v>
      </c>
      <c r="AL5">
        <v>1003432471</v>
      </c>
      <c r="AM5">
        <v>141755849</v>
      </c>
      <c r="AN5">
        <v>0</v>
      </c>
      <c r="AO5">
        <v>0</v>
      </c>
      <c r="AP5" s="7">
        <v>891222000</v>
      </c>
      <c r="AQ5">
        <v>18492</v>
      </c>
      <c r="AR5">
        <v>13</v>
      </c>
      <c r="AS5">
        <v>11.3834</v>
      </c>
      <c r="AT5">
        <v>6.9995799999999999</v>
      </c>
      <c r="AU5" s="7">
        <v>-2048580</v>
      </c>
      <c r="AV5">
        <v>-10.3834</v>
      </c>
      <c r="AW5">
        <v>0</v>
      </c>
      <c r="AX5">
        <v>0</v>
      </c>
      <c r="AY5">
        <v>226.57</v>
      </c>
      <c r="AZ5">
        <v>259.96699999999998</v>
      </c>
      <c r="BA5">
        <v>177.81</v>
      </c>
      <c r="BB5">
        <v>627.52</v>
      </c>
    </row>
    <row r="6" spans="1:54">
      <c r="A6" t="s">
        <v>37</v>
      </c>
      <c r="B6" t="s">
        <v>57</v>
      </c>
      <c r="C6">
        <v>5617.33</v>
      </c>
      <c r="E6">
        <v>5</v>
      </c>
      <c r="F6">
        <v>23760</v>
      </c>
      <c r="G6">
        <v>0</v>
      </c>
      <c r="H6">
        <v>800</v>
      </c>
      <c r="I6">
        <v>0</v>
      </c>
      <c r="J6">
        <v>8</v>
      </c>
      <c r="K6">
        <v>9179352</v>
      </c>
      <c r="L6">
        <v>3</v>
      </c>
      <c r="M6">
        <v>2</v>
      </c>
      <c r="N6">
        <v>577696</v>
      </c>
      <c r="O6">
        <v>547568</v>
      </c>
      <c r="P6">
        <v>17</v>
      </c>
      <c r="Q6">
        <v>345674</v>
      </c>
      <c r="R6">
        <v>24573</v>
      </c>
      <c r="S6">
        <v>193</v>
      </c>
      <c r="T6">
        <v>143</v>
      </c>
      <c r="U6">
        <v>27599</v>
      </c>
      <c r="V6">
        <v>1366.11</v>
      </c>
      <c r="W6">
        <v>4202612</v>
      </c>
      <c r="X6">
        <v>3186.61</v>
      </c>
      <c r="Y6">
        <v>37.409999999999997</v>
      </c>
      <c r="Z6">
        <v>14.3071</v>
      </c>
      <c r="AA6" s="7">
        <v>-3175590</v>
      </c>
      <c r="AB6">
        <v>-13.3071</v>
      </c>
      <c r="AC6">
        <v>8.4546500000000009</v>
      </c>
      <c r="AD6">
        <v>98.61</v>
      </c>
      <c r="AE6">
        <v>1.8057700000000001</v>
      </c>
      <c r="AF6">
        <v>1.22526</v>
      </c>
      <c r="AG6">
        <v>256.899</v>
      </c>
      <c r="AH6">
        <v>168.77199999999999</v>
      </c>
      <c r="AI6">
        <v>5181388</v>
      </c>
      <c r="AJ6">
        <v>818823</v>
      </c>
      <c r="AK6">
        <v>2412582</v>
      </c>
      <c r="AL6">
        <v>1828428590</v>
      </c>
      <c r="AM6">
        <v>157300975</v>
      </c>
      <c r="AN6">
        <v>0</v>
      </c>
      <c r="AO6">
        <v>0</v>
      </c>
      <c r="AP6" s="7">
        <v>512586000</v>
      </c>
      <c r="AQ6">
        <v>18572.599999999999</v>
      </c>
      <c r="AR6">
        <v>49</v>
      </c>
      <c r="AS6">
        <v>15.410600000000001</v>
      </c>
      <c r="AT6">
        <v>8.9272200000000002</v>
      </c>
      <c r="AU6" s="7">
        <v>-3904190</v>
      </c>
      <c r="AV6">
        <v>-14.410600000000001</v>
      </c>
      <c r="AW6">
        <v>0</v>
      </c>
      <c r="AX6">
        <v>0</v>
      </c>
      <c r="AY6">
        <v>373.44</v>
      </c>
      <c r="AZ6">
        <v>452.29500000000002</v>
      </c>
      <c r="BA6">
        <v>322.82400000000001</v>
      </c>
      <c r="BB6">
        <v>338.8</v>
      </c>
    </row>
    <row r="7" spans="1:54">
      <c r="A7" t="s">
        <v>37</v>
      </c>
      <c r="B7" t="s">
        <v>56</v>
      </c>
      <c r="C7">
        <v>1375.64</v>
      </c>
      <c r="E7">
        <v>69</v>
      </c>
      <c r="F7">
        <v>6862</v>
      </c>
      <c r="G7">
        <v>0</v>
      </c>
      <c r="H7">
        <v>530</v>
      </c>
      <c r="I7">
        <v>0</v>
      </c>
      <c r="J7">
        <v>0</v>
      </c>
      <c r="K7">
        <v>4226392</v>
      </c>
      <c r="L7">
        <v>23</v>
      </c>
      <c r="M7">
        <v>46</v>
      </c>
      <c r="N7">
        <v>223304</v>
      </c>
      <c r="O7">
        <v>202401</v>
      </c>
      <c r="P7">
        <v>1</v>
      </c>
      <c r="Q7">
        <v>131203</v>
      </c>
      <c r="R7">
        <v>7461</v>
      </c>
      <c r="S7">
        <v>138</v>
      </c>
      <c r="T7">
        <v>102</v>
      </c>
      <c r="U7">
        <v>14076</v>
      </c>
      <c r="V7">
        <v>383.56</v>
      </c>
      <c r="W7">
        <v>1811717</v>
      </c>
      <c r="X7">
        <v>561.92999999999995</v>
      </c>
      <c r="Y7">
        <v>4.53</v>
      </c>
      <c r="Z7">
        <v>14.1845</v>
      </c>
      <c r="AA7" s="7">
        <v>-1443180</v>
      </c>
      <c r="AB7">
        <v>-13.1845</v>
      </c>
      <c r="AC7">
        <v>12.4215</v>
      </c>
      <c r="AD7">
        <v>49.27</v>
      </c>
      <c r="AE7">
        <v>0.59400399999999998</v>
      </c>
      <c r="AF7">
        <v>0.47789199999999998</v>
      </c>
      <c r="AG7">
        <v>94.285499999999999</v>
      </c>
      <c r="AH7">
        <v>64.662499999999994</v>
      </c>
      <c r="AI7">
        <v>2149969</v>
      </c>
      <c r="AJ7">
        <v>338531</v>
      </c>
      <c r="AK7">
        <v>855865</v>
      </c>
      <c r="AL7">
        <v>588426780</v>
      </c>
      <c r="AM7">
        <v>57174038</v>
      </c>
      <c r="AN7">
        <v>0</v>
      </c>
      <c r="AO7">
        <v>0</v>
      </c>
      <c r="AP7" s="7">
        <v>260164000</v>
      </c>
      <c r="AQ7">
        <v>18482.8</v>
      </c>
      <c r="AR7">
        <v>21</v>
      </c>
      <c r="AS7">
        <v>15.138999999999999</v>
      </c>
      <c r="AT7">
        <v>13.2104</v>
      </c>
      <c r="AU7" s="7">
        <v>-1762670</v>
      </c>
      <c r="AV7">
        <v>-14.138999999999999</v>
      </c>
      <c r="AW7">
        <v>0</v>
      </c>
      <c r="AX7">
        <v>0</v>
      </c>
      <c r="AY7">
        <v>98.94</v>
      </c>
      <c r="AZ7">
        <v>132.24799999999999</v>
      </c>
      <c r="BA7">
        <v>95.863600000000005</v>
      </c>
      <c r="BB7">
        <v>175.48</v>
      </c>
    </row>
    <row r="8" spans="1:54">
      <c r="A8" t="s">
        <v>37</v>
      </c>
      <c r="B8" t="s">
        <v>55</v>
      </c>
      <c r="C8">
        <v>3296.08</v>
      </c>
      <c r="E8">
        <v>852</v>
      </c>
      <c r="F8">
        <v>14030</v>
      </c>
      <c r="G8">
        <v>24</v>
      </c>
      <c r="H8">
        <v>359</v>
      </c>
      <c r="I8">
        <v>0</v>
      </c>
      <c r="J8">
        <v>0</v>
      </c>
      <c r="K8">
        <v>6037192</v>
      </c>
      <c r="L8">
        <v>264</v>
      </c>
      <c r="M8">
        <v>588</v>
      </c>
      <c r="N8">
        <v>355537</v>
      </c>
      <c r="O8">
        <v>274786</v>
      </c>
      <c r="P8">
        <v>1</v>
      </c>
      <c r="Q8">
        <v>218574</v>
      </c>
      <c r="R8">
        <v>15265</v>
      </c>
      <c r="S8">
        <v>150</v>
      </c>
      <c r="T8">
        <v>111</v>
      </c>
      <c r="U8">
        <v>16650</v>
      </c>
      <c r="V8">
        <v>392.37</v>
      </c>
      <c r="W8">
        <v>2321667</v>
      </c>
      <c r="X8">
        <v>2214.7600000000002</v>
      </c>
      <c r="Y8">
        <v>13.6</v>
      </c>
      <c r="Z8">
        <v>855.37900000000002</v>
      </c>
      <c r="AA8">
        <v>-864571</v>
      </c>
      <c r="AB8">
        <v>-854.37900000000002</v>
      </c>
      <c r="AC8">
        <v>855.37900000000002</v>
      </c>
      <c r="AD8">
        <v>61.71</v>
      </c>
      <c r="AE8">
        <v>0.87570599999999998</v>
      </c>
      <c r="AF8">
        <v>0.61963000000000001</v>
      </c>
      <c r="AG8">
        <v>138.399</v>
      </c>
      <c r="AH8">
        <v>99.696799999999996</v>
      </c>
      <c r="AI8">
        <v>2999403</v>
      </c>
      <c r="AJ8">
        <v>1149513</v>
      </c>
      <c r="AK8">
        <v>3532670</v>
      </c>
      <c r="AL8">
        <v>2084968617</v>
      </c>
      <c r="AM8">
        <v>161158607</v>
      </c>
      <c r="AN8">
        <v>0</v>
      </c>
      <c r="AO8">
        <v>0</v>
      </c>
      <c r="AP8" s="7">
        <v>308278000</v>
      </c>
      <c r="AQ8">
        <v>18515.2</v>
      </c>
      <c r="AR8">
        <v>34</v>
      </c>
      <c r="AS8">
        <v>846.38499999999999</v>
      </c>
      <c r="AT8">
        <v>846.38499999999999</v>
      </c>
      <c r="AU8" s="7">
        <v>-1042240</v>
      </c>
      <c r="AV8">
        <v>-845.38499999999999</v>
      </c>
      <c r="AW8">
        <v>0</v>
      </c>
      <c r="AX8">
        <v>0</v>
      </c>
      <c r="AY8">
        <v>267.10000000000002</v>
      </c>
      <c r="AZ8">
        <v>209.93799999999999</v>
      </c>
      <c r="BA8">
        <v>157.751</v>
      </c>
      <c r="BB8">
        <v>199.26</v>
      </c>
    </row>
    <row r="9" spans="1:54">
      <c r="A9" t="s">
        <v>37</v>
      </c>
      <c r="B9" t="s">
        <v>54</v>
      </c>
      <c r="C9">
        <v>2984.02</v>
      </c>
      <c r="E9">
        <v>451</v>
      </c>
      <c r="F9">
        <v>14725</v>
      </c>
      <c r="G9">
        <v>0</v>
      </c>
      <c r="H9">
        <v>260</v>
      </c>
      <c r="I9">
        <v>0</v>
      </c>
      <c r="J9">
        <v>0</v>
      </c>
      <c r="K9">
        <v>5538528</v>
      </c>
      <c r="L9">
        <v>239</v>
      </c>
      <c r="M9">
        <v>212</v>
      </c>
      <c r="N9">
        <v>302755</v>
      </c>
      <c r="O9">
        <v>300220</v>
      </c>
      <c r="P9">
        <v>1</v>
      </c>
      <c r="Q9">
        <v>184812</v>
      </c>
      <c r="R9">
        <v>15436</v>
      </c>
      <c r="S9">
        <v>153</v>
      </c>
      <c r="T9">
        <v>113</v>
      </c>
      <c r="U9">
        <v>17289</v>
      </c>
      <c r="V9">
        <v>692.71</v>
      </c>
      <c r="W9">
        <v>3715266</v>
      </c>
      <c r="X9">
        <v>1631.05</v>
      </c>
      <c r="Y9">
        <v>10.039999999999999</v>
      </c>
      <c r="Z9">
        <v>11.8126</v>
      </c>
      <c r="AA9">
        <v>-707332</v>
      </c>
      <c r="AB9">
        <v>-10.8126</v>
      </c>
      <c r="AC9">
        <v>11.8126</v>
      </c>
      <c r="AD9">
        <v>57.7</v>
      </c>
      <c r="AE9">
        <v>1.1578200000000001</v>
      </c>
      <c r="AF9">
        <v>0.79314499999999999</v>
      </c>
      <c r="AG9">
        <v>132.16900000000001</v>
      </c>
      <c r="AH9">
        <v>90.349699999999999</v>
      </c>
      <c r="AI9">
        <v>4738525</v>
      </c>
      <c r="AJ9">
        <v>544683</v>
      </c>
      <c r="AK9">
        <v>2025847</v>
      </c>
      <c r="AL9">
        <v>1292686736</v>
      </c>
      <c r="AM9">
        <v>122815952</v>
      </c>
      <c r="AN9">
        <v>0</v>
      </c>
      <c r="AO9">
        <v>0</v>
      </c>
      <c r="AP9" s="7">
        <v>320293000</v>
      </c>
      <c r="AQ9">
        <v>18525.8</v>
      </c>
      <c r="AR9">
        <v>47</v>
      </c>
      <c r="AS9">
        <v>12.3803</v>
      </c>
      <c r="AT9">
        <v>12.3803</v>
      </c>
      <c r="AU9" s="7">
        <v>-1014140</v>
      </c>
      <c r="AV9">
        <v>-11.3803</v>
      </c>
      <c r="AW9">
        <v>0</v>
      </c>
      <c r="AX9">
        <v>0</v>
      </c>
      <c r="AY9">
        <v>242.07</v>
      </c>
      <c r="AZ9">
        <v>225.661</v>
      </c>
      <c r="BA9">
        <v>165.05799999999999</v>
      </c>
      <c r="BB9">
        <v>206.58</v>
      </c>
    </row>
    <row r="10" spans="1:54">
      <c r="A10" t="s">
        <v>37</v>
      </c>
      <c r="B10" t="s">
        <v>53</v>
      </c>
      <c r="C10">
        <v>1732.89</v>
      </c>
      <c r="E10">
        <v>162</v>
      </c>
      <c r="F10">
        <v>9680</v>
      </c>
      <c r="G10">
        <v>132</v>
      </c>
      <c r="H10">
        <v>600</v>
      </c>
      <c r="I10">
        <v>0</v>
      </c>
      <c r="J10">
        <v>0</v>
      </c>
      <c r="K10">
        <v>5567112</v>
      </c>
      <c r="L10">
        <v>94</v>
      </c>
      <c r="M10">
        <v>68</v>
      </c>
      <c r="N10">
        <v>331744</v>
      </c>
      <c r="O10">
        <v>255478</v>
      </c>
      <c r="P10">
        <v>1</v>
      </c>
      <c r="Q10">
        <v>156536</v>
      </c>
      <c r="R10">
        <v>10574</v>
      </c>
      <c r="S10">
        <v>169</v>
      </c>
      <c r="T10">
        <v>125</v>
      </c>
      <c r="U10">
        <v>21125</v>
      </c>
      <c r="V10">
        <v>281.04000000000002</v>
      </c>
      <c r="W10">
        <v>2061217</v>
      </c>
      <c r="X10">
        <v>679.27</v>
      </c>
      <c r="Y10">
        <v>7.78</v>
      </c>
      <c r="Z10">
        <v>8.5275599999999994</v>
      </c>
      <c r="AA10">
        <v>-485777</v>
      </c>
      <c r="AB10">
        <v>-7.5275600000000003</v>
      </c>
      <c r="AC10">
        <v>8.5275599999999994</v>
      </c>
      <c r="AD10">
        <v>84.3</v>
      </c>
      <c r="AE10">
        <v>0.648262</v>
      </c>
      <c r="AF10">
        <v>0.463009</v>
      </c>
      <c r="AG10">
        <v>102.108</v>
      </c>
      <c r="AH10">
        <v>72.973399999999998</v>
      </c>
      <c r="AI10">
        <v>2713907</v>
      </c>
      <c r="AJ10">
        <v>380771</v>
      </c>
      <c r="AK10">
        <v>807710</v>
      </c>
      <c r="AL10">
        <v>1410378524</v>
      </c>
      <c r="AM10">
        <v>274199190</v>
      </c>
      <c r="AN10">
        <v>0</v>
      </c>
      <c r="AO10">
        <v>0</v>
      </c>
      <c r="AP10" s="7">
        <v>391827000</v>
      </c>
      <c r="AQ10">
        <v>18548</v>
      </c>
      <c r="AR10">
        <v>16</v>
      </c>
      <c r="AS10">
        <v>9.0653299999999994</v>
      </c>
      <c r="AT10">
        <v>9.0653299999999994</v>
      </c>
      <c r="AU10">
        <v>-757514</v>
      </c>
      <c r="AV10">
        <v>-8.0653299999999994</v>
      </c>
      <c r="AW10">
        <v>0</v>
      </c>
      <c r="AX10">
        <v>0</v>
      </c>
      <c r="AY10">
        <v>269.17</v>
      </c>
      <c r="AZ10">
        <v>138.15899999999999</v>
      </c>
      <c r="BA10">
        <v>103.261</v>
      </c>
      <c r="BB10">
        <v>273.27</v>
      </c>
    </row>
    <row r="11" spans="1:54">
      <c r="A11" t="s">
        <v>37</v>
      </c>
      <c r="B11" t="s">
        <v>52</v>
      </c>
      <c r="C11">
        <v>1984.36</v>
      </c>
      <c r="E11">
        <v>229</v>
      </c>
      <c r="F11">
        <v>7818</v>
      </c>
      <c r="G11">
        <v>78</v>
      </c>
      <c r="H11">
        <v>1459</v>
      </c>
      <c r="I11">
        <v>0</v>
      </c>
      <c r="J11">
        <v>1</v>
      </c>
      <c r="K11">
        <v>6934760</v>
      </c>
      <c r="L11">
        <v>129</v>
      </c>
      <c r="M11">
        <v>100</v>
      </c>
      <c r="N11">
        <v>316623</v>
      </c>
      <c r="O11">
        <v>257480</v>
      </c>
      <c r="P11">
        <v>3</v>
      </c>
      <c r="Q11">
        <v>183470</v>
      </c>
      <c r="R11">
        <v>9585</v>
      </c>
      <c r="S11">
        <v>225</v>
      </c>
      <c r="T11">
        <v>167</v>
      </c>
      <c r="U11">
        <v>37575</v>
      </c>
      <c r="V11">
        <v>368.12</v>
      </c>
      <c r="W11">
        <v>2096225</v>
      </c>
      <c r="X11">
        <v>633.94000000000005</v>
      </c>
      <c r="Y11">
        <v>3.58</v>
      </c>
      <c r="Z11">
        <v>6.9561400000000004</v>
      </c>
      <c r="AA11">
        <v>-333528</v>
      </c>
      <c r="AB11">
        <v>-5.9561400000000004</v>
      </c>
      <c r="AC11">
        <v>4.2443799999999996</v>
      </c>
      <c r="AD11">
        <v>139.85</v>
      </c>
      <c r="AE11">
        <v>0.68837400000000004</v>
      </c>
      <c r="AF11">
        <v>0.497195</v>
      </c>
      <c r="AG11">
        <v>103.999</v>
      </c>
      <c r="AH11">
        <v>75.263000000000005</v>
      </c>
      <c r="AI11">
        <v>2751875</v>
      </c>
      <c r="AJ11">
        <v>380878</v>
      </c>
      <c r="AK11">
        <v>731292</v>
      </c>
      <c r="AL11">
        <v>759748313</v>
      </c>
      <c r="AM11">
        <v>112512009</v>
      </c>
      <c r="AN11">
        <v>0</v>
      </c>
      <c r="AO11">
        <v>0</v>
      </c>
      <c r="AP11" s="7">
        <v>695909000</v>
      </c>
      <c r="AQ11">
        <v>18520.5</v>
      </c>
      <c r="AR11">
        <v>14</v>
      </c>
      <c r="AS11">
        <v>8.0952800000000007</v>
      </c>
      <c r="AT11">
        <v>5.2763200000000001</v>
      </c>
      <c r="AU11">
        <v>-523849</v>
      </c>
      <c r="AV11">
        <v>-7.0952799999999998</v>
      </c>
      <c r="AW11">
        <v>0</v>
      </c>
      <c r="AX11">
        <v>0</v>
      </c>
      <c r="AY11">
        <v>134.69</v>
      </c>
      <c r="AZ11">
        <v>138.166</v>
      </c>
      <c r="BA11">
        <v>104.246</v>
      </c>
      <c r="BB11">
        <v>504.16</v>
      </c>
    </row>
    <row r="12" spans="1:54">
      <c r="A12" t="s">
        <v>37</v>
      </c>
      <c r="B12" t="s">
        <v>51</v>
      </c>
      <c r="C12">
        <v>2042.95</v>
      </c>
      <c r="E12">
        <v>150</v>
      </c>
      <c r="F12">
        <v>15899</v>
      </c>
      <c r="G12">
        <v>75</v>
      </c>
      <c r="H12">
        <v>553</v>
      </c>
      <c r="I12">
        <v>0</v>
      </c>
      <c r="J12">
        <v>0</v>
      </c>
      <c r="K12">
        <v>5038456</v>
      </c>
      <c r="L12">
        <v>68</v>
      </c>
      <c r="M12">
        <v>82</v>
      </c>
      <c r="N12">
        <v>284051</v>
      </c>
      <c r="O12">
        <v>234177</v>
      </c>
      <c r="P12">
        <v>1</v>
      </c>
      <c r="Q12">
        <v>144423</v>
      </c>
      <c r="R12">
        <v>16677</v>
      </c>
      <c r="S12">
        <v>158</v>
      </c>
      <c r="T12">
        <v>117</v>
      </c>
      <c r="U12">
        <v>18486</v>
      </c>
      <c r="V12">
        <v>261.12</v>
      </c>
      <c r="W12">
        <v>2212414</v>
      </c>
      <c r="X12">
        <v>1201.1300000000001</v>
      </c>
      <c r="Y12">
        <v>10</v>
      </c>
      <c r="Z12">
        <v>7.0009699999999997</v>
      </c>
      <c r="AA12">
        <v>-358283</v>
      </c>
      <c r="AB12">
        <v>-6.0009699999999997</v>
      </c>
      <c r="AC12">
        <v>6.7918000000000003</v>
      </c>
      <c r="AD12">
        <v>67.239999999999995</v>
      </c>
      <c r="AE12">
        <v>0.55560200000000004</v>
      </c>
      <c r="AF12">
        <v>0.443467</v>
      </c>
      <c r="AG12">
        <v>120.31399999999999</v>
      </c>
      <c r="AH12">
        <v>86.595100000000002</v>
      </c>
      <c r="AI12">
        <v>2702515</v>
      </c>
      <c r="AJ12">
        <v>301595</v>
      </c>
      <c r="AK12">
        <v>715092</v>
      </c>
      <c r="AL12">
        <v>845059630</v>
      </c>
      <c r="AM12">
        <v>131858013</v>
      </c>
      <c r="AN12">
        <v>0</v>
      </c>
      <c r="AO12">
        <v>0</v>
      </c>
      <c r="AP12" s="7">
        <v>342752000</v>
      </c>
      <c r="AQ12">
        <v>18541.2</v>
      </c>
      <c r="AR12">
        <v>19</v>
      </c>
      <c r="AS12">
        <v>7.4058700000000002</v>
      </c>
      <c r="AT12">
        <v>7.4058700000000002</v>
      </c>
      <c r="AU12">
        <v>-554280</v>
      </c>
      <c r="AV12">
        <v>-6.4058700000000002</v>
      </c>
      <c r="AW12">
        <v>0</v>
      </c>
      <c r="AX12">
        <v>0</v>
      </c>
      <c r="AY12">
        <v>149.21</v>
      </c>
      <c r="AZ12">
        <v>155.72399999999999</v>
      </c>
      <c r="BA12">
        <v>116.01300000000001</v>
      </c>
      <c r="BB12">
        <v>232.99</v>
      </c>
    </row>
    <row r="13" spans="1:54">
      <c r="A13" t="s">
        <v>37</v>
      </c>
      <c r="B13" t="s">
        <v>50</v>
      </c>
      <c r="C13">
        <v>1923.13</v>
      </c>
      <c r="E13">
        <v>208</v>
      </c>
      <c r="F13">
        <v>7145</v>
      </c>
      <c r="G13">
        <v>213</v>
      </c>
      <c r="H13">
        <v>785</v>
      </c>
      <c r="I13">
        <v>40</v>
      </c>
      <c r="J13">
        <v>0</v>
      </c>
      <c r="K13">
        <v>6046516</v>
      </c>
      <c r="L13">
        <v>106</v>
      </c>
      <c r="M13">
        <v>102</v>
      </c>
      <c r="N13">
        <v>279132</v>
      </c>
      <c r="O13">
        <v>212552</v>
      </c>
      <c r="P13">
        <v>1</v>
      </c>
      <c r="Q13">
        <v>168784</v>
      </c>
      <c r="R13">
        <v>8391</v>
      </c>
      <c r="S13">
        <v>209</v>
      </c>
      <c r="T13">
        <v>155</v>
      </c>
      <c r="U13">
        <v>32395</v>
      </c>
      <c r="V13">
        <v>331.57</v>
      </c>
      <c r="W13">
        <v>2720452</v>
      </c>
      <c r="X13">
        <v>605.04</v>
      </c>
      <c r="Y13">
        <v>3.84</v>
      </c>
      <c r="Z13">
        <v>10.9299</v>
      </c>
      <c r="AA13">
        <v>-642062</v>
      </c>
      <c r="AB13">
        <v>-9.9299099999999996</v>
      </c>
      <c r="AC13">
        <v>10.9299</v>
      </c>
      <c r="AD13">
        <v>137.16999999999999</v>
      </c>
      <c r="AE13">
        <v>0.67227599999999998</v>
      </c>
      <c r="AF13">
        <v>0.51349400000000001</v>
      </c>
      <c r="AG13">
        <v>103.32599999999999</v>
      </c>
      <c r="AH13">
        <v>75.954700000000003</v>
      </c>
      <c r="AI13">
        <v>3419221</v>
      </c>
      <c r="AJ13">
        <v>459223</v>
      </c>
      <c r="AK13">
        <v>1007459</v>
      </c>
      <c r="AL13">
        <v>1117146403</v>
      </c>
      <c r="AM13">
        <v>188146772</v>
      </c>
      <c r="AN13">
        <v>0</v>
      </c>
      <c r="AO13">
        <v>0</v>
      </c>
      <c r="AP13" s="7">
        <v>600287000</v>
      </c>
      <c r="AQ13">
        <v>18530.2</v>
      </c>
      <c r="AR13">
        <v>43</v>
      </c>
      <c r="AS13">
        <v>11.3619</v>
      </c>
      <c r="AT13">
        <v>11.3619</v>
      </c>
      <c r="AU13">
        <v>-877066</v>
      </c>
      <c r="AV13">
        <v>-10.3619</v>
      </c>
      <c r="AW13">
        <v>0</v>
      </c>
      <c r="AX13">
        <v>0</v>
      </c>
      <c r="AY13">
        <v>271.27999999999997</v>
      </c>
      <c r="AZ13">
        <v>177.55500000000001</v>
      </c>
      <c r="BA13">
        <v>138.12</v>
      </c>
      <c r="BB13">
        <v>402.54</v>
      </c>
    </row>
    <row r="14" spans="1:54">
      <c r="A14" t="s">
        <v>37</v>
      </c>
      <c r="B14" t="s">
        <v>49</v>
      </c>
      <c r="C14">
        <v>2730.03</v>
      </c>
      <c r="E14">
        <v>119</v>
      </c>
      <c r="F14">
        <v>7239</v>
      </c>
      <c r="G14">
        <v>85</v>
      </c>
      <c r="H14">
        <v>1664</v>
      </c>
      <c r="I14">
        <v>0</v>
      </c>
      <c r="J14">
        <v>0</v>
      </c>
      <c r="K14">
        <v>6968984</v>
      </c>
      <c r="L14">
        <v>87</v>
      </c>
      <c r="M14">
        <v>32</v>
      </c>
      <c r="N14">
        <v>233978</v>
      </c>
      <c r="O14">
        <v>190746</v>
      </c>
      <c r="P14">
        <v>1</v>
      </c>
      <c r="Q14">
        <v>146198</v>
      </c>
      <c r="R14">
        <v>9107</v>
      </c>
      <c r="S14">
        <v>242</v>
      </c>
      <c r="T14">
        <v>179</v>
      </c>
      <c r="U14">
        <v>43318</v>
      </c>
      <c r="V14">
        <v>470.54</v>
      </c>
      <c r="W14">
        <v>3521876</v>
      </c>
      <c r="X14">
        <v>977.57</v>
      </c>
      <c r="Y14">
        <v>6.75</v>
      </c>
      <c r="Z14">
        <v>12.0116</v>
      </c>
      <c r="AA14" s="7">
        <v>-1551430</v>
      </c>
      <c r="AB14">
        <v>-11.0116</v>
      </c>
      <c r="AC14">
        <v>12.0116</v>
      </c>
      <c r="AD14">
        <v>180.72</v>
      </c>
      <c r="AE14">
        <v>1.0794999999999999</v>
      </c>
      <c r="AF14">
        <v>0.75196399999999997</v>
      </c>
      <c r="AG14">
        <v>155.55600000000001</v>
      </c>
      <c r="AH14">
        <v>112.58499999999999</v>
      </c>
      <c r="AI14">
        <v>4682166</v>
      </c>
      <c r="AJ14">
        <v>464921</v>
      </c>
      <c r="AK14">
        <v>1525588</v>
      </c>
      <c r="AL14">
        <v>1594610879</v>
      </c>
      <c r="AM14">
        <v>249928925</v>
      </c>
      <c r="AN14">
        <v>0</v>
      </c>
      <c r="AO14">
        <v>0</v>
      </c>
      <c r="AP14" s="7">
        <v>801751000</v>
      </c>
      <c r="AQ14">
        <v>18508.5</v>
      </c>
      <c r="AR14">
        <v>22</v>
      </c>
      <c r="AS14">
        <v>12.744899999999999</v>
      </c>
      <c r="AT14">
        <v>12.744899999999999</v>
      </c>
      <c r="AU14" s="7">
        <v>-1881240</v>
      </c>
      <c r="AV14">
        <v>-11.744899999999999</v>
      </c>
      <c r="AW14">
        <v>0</v>
      </c>
      <c r="AX14">
        <v>0</v>
      </c>
      <c r="AY14">
        <v>302.82</v>
      </c>
      <c r="AZ14">
        <v>217.26</v>
      </c>
      <c r="BA14">
        <v>164.30500000000001</v>
      </c>
      <c r="BB14">
        <v>589.34</v>
      </c>
    </row>
    <row r="15" spans="1:54">
      <c r="A15" t="s">
        <v>37</v>
      </c>
      <c r="B15" t="s">
        <v>48</v>
      </c>
      <c r="C15">
        <v>1301.7</v>
      </c>
      <c r="E15">
        <v>441</v>
      </c>
      <c r="F15">
        <v>6937</v>
      </c>
      <c r="G15">
        <v>15</v>
      </c>
      <c r="H15">
        <v>481</v>
      </c>
      <c r="I15">
        <v>0</v>
      </c>
      <c r="J15">
        <v>0</v>
      </c>
      <c r="K15">
        <v>3749820</v>
      </c>
      <c r="L15">
        <v>72</v>
      </c>
      <c r="M15">
        <v>369</v>
      </c>
      <c r="N15">
        <v>178312</v>
      </c>
      <c r="O15">
        <v>137832</v>
      </c>
      <c r="P15">
        <v>1</v>
      </c>
      <c r="Q15">
        <v>108345</v>
      </c>
      <c r="R15">
        <v>7874</v>
      </c>
      <c r="S15">
        <v>136</v>
      </c>
      <c r="T15">
        <v>101</v>
      </c>
      <c r="U15">
        <v>13736</v>
      </c>
      <c r="V15">
        <v>190.21</v>
      </c>
      <c r="W15">
        <v>1318671</v>
      </c>
      <c r="X15">
        <v>680.63</v>
      </c>
      <c r="Y15">
        <v>4.67</v>
      </c>
      <c r="Z15">
        <v>861.27200000000005</v>
      </c>
      <c r="AA15">
        <v>-407427</v>
      </c>
      <c r="AB15">
        <v>-860.27200000000005</v>
      </c>
      <c r="AC15">
        <v>861.27200000000005</v>
      </c>
      <c r="AD15">
        <v>42.66</v>
      </c>
      <c r="AE15">
        <v>0.40349099999999999</v>
      </c>
      <c r="AF15">
        <v>0.29259800000000002</v>
      </c>
      <c r="AG15">
        <v>61.152200000000001</v>
      </c>
      <c r="AH15">
        <v>44.466999999999999</v>
      </c>
      <c r="AI15">
        <v>1716317</v>
      </c>
      <c r="AJ15">
        <v>487391</v>
      </c>
      <c r="AK15">
        <v>1511996</v>
      </c>
      <c r="AL15">
        <v>1231762107</v>
      </c>
      <c r="AM15">
        <v>101983645</v>
      </c>
      <c r="AN15">
        <v>0</v>
      </c>
      <c r="AO15">
        <v>0</v>
      </c>
      <c r="AP15" s="7">
        <v>253781000</v>
      </c>
      <c r="AQ15">
        <v>18475.599999999999</v>
      </c>
      <c r="AR15">
        <v>23</v>
      </c>
      <c r="AS15">
        <v>848.56200000000001</v>
      </c>
      <c r="AT15">
        <v>848.56200000000001</v>
      </c>
      <c r="AU15">
        <v>-549737</v>
      </c>
      <c r="AV15">
        <v>-847.56200000000001</v>
      </c>
      <c r="AW15">
        <v>0</v>
      </c>
      <c r="AX15">
        <v>0</v>
      </c>
      <c r="AY15">
        <v>149.47999999999999</v>
      </c>
      <c r="AZ15">
        <v>90.272300000000001</v>
      </c>
      <c r="BA15">
        <v>68.147300000000001</v>
      </c>
      <c r="BB15">
        <v>135.49</v>
      </c>
    </row>
    <row r="16" spans="1:54">
      <c r="A16" t="s">
        <v>37</v>
      </c>
      <c r="B16" t="s">
        <v>47</v>
      </c>
      <c r="C16">
        <v>830.16</v>
      </c>
      <c r="E16">
        <v>479</v>
      </c>
      <c r="F16">
        <v>5366</v>
      </c>
      <c r="G16">
        <v>37</v>
      </c>
      <c r="H16">
        <v>0</v>
      </c>
      <c r="I16">
        <v>0</v>
      </c>
      <c r="J16">
        <v>0</v>
      </c>
      <c r="K16">
        <v>2833444</v>
      </c>
      <c r="L16">
        <v>323</v>
      </c>
      <c r="M16">
        <v>156</v>
      </c>
      <c r="N16">
        <v>140638</v>
      </c>
      <c r="O16">
        <v>111354</v>
      </c>
      <c r="P16">
        <v>1</v>
      </c>
      <c r="Q16">
        <v>78004</v>
      </c>
      <c r="R16">
        <v>5882</v>
      </c>
      <c r="S16">
        <v>95</v>
      </c>
      <c r="T16">
        <v>70</v>
      </c>
      <c r="U16">
        <v>6650</v>
      </c>
      <c r="V16">
        <v>180.52</v>
      </c>
      <c r="W16">
        <v>1252308</v>
      </c>
      <c r="X16">
        <v>398.35</v>
      </c>
      <c r="Y16">
        <v>2.69</v>
      </c>
      <c r="Z16">
        <v>79.118099999999998</v>
      </c>
      <c r="AA16">
        <v>-381000</v>
      </c>
      <c r="AB16">
        <v>-78.118099999999998</v>
      </c>
      <c r="AC16">
        <v>79.118099999999998</v>
      </c>
      <c r="AD16">
        <v>20.92</v>
      </c>
      <c r="AE16">
        <v>0.34106399999999998</v>
      </c>
      <c r="AF16">
        <v>0.28761799999999998</v>
      </c>
      <c r="AG16">
        <v>51.987400000000001</v>
      </c>
      <c r="AH16">
        <v>37.796500000000002</v>
      </c>
      <c r="AI16">
        <v>1641921</v>
      </c>
      <c r="AJ16">
        <v>254939</v>
      </c>
      <c r="AK16">
        <v>854332</v>
      </c>
      <c r="AL16">
        <v>725660892</v>
      </c>
      <c r="AM16">
        <v>89313399</v>
      </c>
      <c r="AN16">
        <v>0</v>
      </c>
      <c r="AO16">
        <v>0</v>
      </c>
      <c r="AP16" s="7">
        <v>122432000</v>
      </c>
      <c r="AQ16">
        <v>18410.900000000001</v>
      </c>
      <c r="AR16">
        <v>19</v>
      </c>
      <c r="AS16">
        <v>78.008499999999998</v>
      </c>
      <c r="AT16">
        <v>78.008499999999998</v>
      </c>
      <c r="AU16">
        <v>-421680</v>
      </c>
      <c r="AV16">
        <v>-77.008499999999998</v>
      </c>
      <c r="AW16">
        <v>0</v>
      </c>
      <c r="AX16">
        <v>0</v>
      </c>
      <c r="AY16">
        <v>105.62</v>
      </c>
      <c r="AZ16">
        <v>71.930899999999994</v>
      </c>
      <c r="BA16">
        <v>54.490699999999997</v>
      </c>
      <c r="BB16">
        <v>62.37</v>
      </c>
    </row>
    <row r="17" spans="1:54">
      <c r="A17" t="s">
        <v>37</v>
      </c>
      <c r="B17" t="s">
        <v>46</v>
      </c>
      <c r="C17">
        <v>1295.76</v>
      </c>
      <c r="E17">
        <v>117</v>
      </c>
      <c r="F17">
        <v>4233</v>
      </c>
      <c r="G17">
        <v>44</v>
      </c>
      <c r="H17">
        <v>860</v>
      </c>
      <c r="I17">
        <v>0</v>
      </c>
      <c r="J17">
        <v>0</v>
      </c>
      <c r="K17">
        <v>4077608</v>
      </c>
      <c r="L17">
        <v>85</v>
      </c>
      <c r="M17">
        <v>32</v>
      </c>
      <c r="N17">
        <v>138853</v>
      </c>
      <c r="O17">
        <v>110549</v>
      </c>
      <c r="P17">
        <v>1</v>
      </c>
      <c r="Q17">
        <v>87969</v>
      </c>
      <c r="R17">
        <v>5254</v>
      </c>
      <c r="S17">
        <v>171</v>
      </c>
      <c r="T17">
        <v>127</v>
      </c>
      <c r="U17">
        <v>21717</v>
      </c>
      <c r="V17">
        <v>273.64999999999998</v>
      </c>
      <c r="W17">
        <v>1562069</v>
      </c>
      <c r="X17">
        <v>379.23</v>
      </c>
      <c r="Y17">
        <v>2.15</v>
      </c>
      <c r="Z17">
        <v>10.966900000000001</v>
      </c>
      <c r="AA17">
        <v>-762347</v>
      </c>
      <c r="AB17">
        <v>-9.9668799999999997</v>
      </c>
      <c r="AC17">
        <v>10.966900000000001</v>
      </c>
      <c r="AD17">
        <v>81.8</v>
      </c>
      <c r="AE17">
        <v>0.49478299999999997</v>
      </c>
      <c r="AF17">
        <v>0.36525000000000002</v>
      </c>
      <c r="AG17">
        <v>71.718900000000005</v>
      </c>
      <c r="AH17">
        <v>52.314</v>
      </c>
      <c r="AI17">
        <v>2203660</v>
      </c>
      <c r="AJ17">
        <v>292722</v>
      </c>
      <c r="AK17">
        <v>893392</v>
      </c>
      <c r="AL17">
        <v>750983859</v>
      </c>
      <c r="AM17">
        <v>117407043</v>
      </c>
      <c r="AN17">
        <v>0</v>
      </c>
      <c r="AO17">
        <v>0</v>
      </c>
      <c r="AP17" s="7">
        <v>402762000</v>
      </c>
      <c r="AQ17">
        <v>18545.900000000001</v>
      </c>
      <c r="AR17">
        <v>61</v>
      </c>
      <c r="AS17">
        <v>11.7059</v>
      </c>
      <c r="AT17">
        <v>11.7059</v>
      </c>
      <c r="AU17">
        <v>-907795</v>
      </c>
      <c r="AV17">
        <v>-10.7059</v>
      </c>
      <c r="AW17">
        <v>0</v>
      </c>
      <c r="AX17">
        <v>0</v>
      </c>
      <c r="AY17">
        <v>171.95</v>
      </c>
      <c r="AZ17">
        <v>135.53899999999999</v>
      </c>
      <c r="BA17">
        <v>105.601</v>
      </c>
      <c r="BB17">
        <v>274.27999999999997</v>
      </c>
    </row>
    <row r="18" spans="1:54">
      <c r="A18" t="s">
        <v>37</v>
      </c>
      <c r="B18" t="s">
        <v>45</v>
      </c>
      <c r="C18">
        <v>450.12</v>
      </c>
      <c r="E18">
        <v>77</v>
      </c>
      <c r="F18">
        <v>3123</v>
      </c>
      <c r="G18">
        <v>89</v>
      </c>
      <c r="H18">
        <v>136</v>
      </c>
      <c r="I18">
        <v>0</v>
      </c>
      <c r="J18">
        <v>0</v>
      </c>
      <c r="K18">
        <v>2837024</v>
      </c>
      <c r="L18">
        <v>42</v>
      </c>
      <c r="M18">
        <v>35</v>
      </c>
      <c r="N18">
        <v>119888</v>
      </c>
      <c r="O18">
        <v>86875</v>
      </c>
      <c r="P18">
        <v>1</v>
      </c>
      <c r="Q18">
        <v>51283</v>
      </c>
      <c r="R18">
        <v>3425</v>
      </c>
      <c r="S18">
        <v>129</v>
      </c>
      <c r="T18">
        <v>96</v>
      </c>
      <c r="U18">
        <v>12384</v>
      </c>
      <c r="V18">
        <v>84.25</v>
      </c>
      <c r="W18">
        <v>590216</v>
      </c>
      <c r="X18">
        <v>84.04</v>
      </c>
      <c r="Y18">
        <v>0.54</v>
      </c>
      <c r="Z18">
        <v>8.2347099999999998</v>
      </c>
      <c r="AA18">
        <v>-71935.399999999994</v>
      </c>
      <c r="AB18">
        <v>-7.2347099999999998</v>
      </c>
      <c r="AC18">
        <v>5.4896500000000001</v>
      </c>
      <c r="AD18">
        <v>45.33</v>
      </c>
      <c r="AE18">
        <v>0.227239</v>
      </c>
      <c r="AF18">
        <v>0.173765</v>
      </c>
      <c r="AG18">
        <v>31.8809</v>
      </c>
      <c r="AH18">
        <v>24.3873</v>
      </c>
      <c r="AI18">
        <v>767217</v>
      </c>
      <c r="AJ18">
        <v>109524</v>
      </c>
      <c r="AK18">
        <v>188425</v>
      </c>
      <c r="AL18">
        <v>252530786</v>
      </c>
      <c r="AM18">
        <v>47750849</v>
      </c>
      <c r="AN18">
        <v>0</v>
      </c>
      <c r="AO18">
        <v>0</v>
      </c>
      <c r="AP18" s="7">
        <v>228642000</v>
      </c>
      <c r="AQ18">
        <v>18462.7</v>
      </c>
      <c r="AR18">
        <v>21</v>
      </c>
      <c r="AS18">
        <v>8.6423400000000008</v>
      </c>
      <c r="AT18">
        <v>5.8290499999999996</v>
      </c>
      <c r="AU18">
        <v>-113720</v>
      </c>
      <c r="AV18">
        <v>-7.6423399999999999</v>
      </c>
      <c r="AW18">
        <v>0</v>
      </c>
      <c r="AX18">
        <v>0</v>
      </c>
      <c r="AY18">
        <v>43.81</v>
      </c>
      <c r="AZ18">
        <v>44.950800000000001</v>
      </c>
      <c r="BA18">
        <v>35.946599999999997</v>
      </c>
      <c r="BB18">
        <v>125.38</v>
      </c>
    </row>
    <row r="19" spans="1:54">
      <c r="A19" t="s">
        <v>37</v>
      </c>
      <c r="B19" t="s">
        <v>44</v>
      </c>
      <c r="C19">
        <v>603.77</v>
      </c>
      <c r="E19">
        <v>310</v>
      </c>
      <c r="F19">
        <v>4000</v>
      </c>
      <c r="G19">
        <v>1</v>
      </c>
      <c r="H19">
        <v>128</v>
      </c>
      <c r="I19">
        <v>0</v>
      </c>
      <c r="J19">
        <v>0</v>
      </c>
      <c r="K19">
        <v>2300788</v>
      </c>
      <c r="L19">
        <v>173</v>
      </c>
      <c r="M19">
        <v>137</v>
      </c>
      <c r="N19">
        <v>92814</v>
      </c>
      <c r="O19">
        <v>91975</v>
      </c>
      <c r="P19">
        <v>1</v>
      </c>
      <c r="Q19">
        <v>60944</v>
      </c>
      <c r="R19">
        <v>4439</v>
      </c>
      <c r="S19">
        <v>82</v>
      </c>
      <c r="T19">
        <v>61</v>
      </c>
      <c r="U19">
        <v>5002</v>
      </c>
      <c r="V19">
        <v>222.96</v>
      </c>
      <c r="W19">
        <v>949076</v>
      </c>
      <c r="X19">
        <v>196.14</v>
      </c>
      <c r="Y19">
        <v>1.35</v>
      </c>
      <c r="Z19">
        <v>7.8471500000000001</v>
      </c>
      <c r="AA19">
        <v>-524214</v>
      </c>
      <c r="AB19">
        <v>-6.8471500000000001</v>
      </c>
      <c r="AC19">
        <v>7.8471500000000001</v>
      </c>
      <c r="AD19">
        <v>14.49</v>
      </c>
      <c r="AE19">
        <v>0.26350899999999999</v>
      </c>
      <c r="AF19">
        <v>0.183506</v>
      </c>
      <c r="AG19">
        <v>37.125500000000002</v>
      </c>
      <c r="AH19">
        <v>25.183199999999999</v>
      </c>
      <c r="AI19">
        <v>1298724</v>
      </c>
      <c r="AJ19">
        <v>219396</v>
      </c>
      <c r="AK19">
        <v>759284</v>
      </c>
      <c r="AL19">
        <v>488601824</v>
      </c>
      <c r="AM19">
        <v>50985085</v>
      </c>
      <c r="AN19">
        <v>0</v>
      </c>
      <c r="AO19">
        <v>0</v>
      </c>
      <c r="AP19" s="7">
        <v>91990000</v>
      </c>
      <c r="AQ19">
        <v>18390.599999999999</v>
      </c>
      <c r="AR19">
        <v>27</v>
      </c>
      <c r="AS19">
        <v>8.5582200000000004</v>
      </c>
      <c r="AT19">
        <v>8.5582200000000004</v>
      </c>
      <c r="AU19">
        <v>-659851</v>
      </c>
      <c r="AV19">
        <v>-7.5582200000000004</v>
      </c>
      <c r="AW19">
        <v>0</v>
      </c>
      <c r="AX19">
        <v>0</v>
      </c>
      <c r="AY19">
        <v>71.05</v>
      </c>
      <c r="AZ19">
        <v>56.729399999999998</v>
      </c>
      <c r="BA19">
        <v>41.191499999999998</v>
      </c>
      <c r="BB19">
        <v>46.82</v>
      </c>
    </row>
    <row r="20" spans="1:54">
      <c r="A20" t="s">
        <v>37</v>
      </c>
      <c r="B20" t="s">
        <v>43</v>
      </c>
      <c r="C20">
        <v>410.71</v>
      </c>
      <c r="E20">
        <v>506</v>
      </c>
      <c r="F20">
        <v>3246</v>
      </c>
      <c r="G20">
        <v>76</v>
      </c>
      <c r="H20">
        <v>113</v>
      </c>
      <c r="I20">
        <v>0</v>
      </c>
      <c r="J20">
        <v>0</v>
      </c>
      <c r="K20">
        <v>2773580</v>
      </c>
      <c r="L20">
        <v>172</v>
      </c>
      <c r="M20">
        <v>334</v>
      </c>
      <c r="N20">
        <v>127090</v>
      </c>
      <c r="O20">
        <v>94090</v>
      </c>
      <c r="P20">
        <v>3</v>
      </c>
      <c r="Q20">
        <v>61732</v>
      </c>
      <c r="R20">
        <v>3941</v>
      </c>
      <c r="S20">
        <v>129</v>
      </c>
      <c r="T20">
        <v>96</v>
      </c>
      <c r="U20">
        <v>12384</v>
      </c>
      <c r="V20">
        <v>68.06</v>
      </c>
      <c r="W20">
        <v>495885</v>
      </c>
      <c r="X20">
        <v>81.08</v>
      </c>
      <c r="Y20">
        <v>0.67</v>
      </c>
      <c r="Z20">
        <v>7.06656</v>
      </c>
      <c r="AA20">
        <v>-52407.6</v>
      </c>
      <c r="AB20">
        <v>-6.06656</v>
      </c>
      <c r="AC20">
        <v>3.02129</v>
      </c>
      <c r="AD20">
        <v>42.82</v>
      </c>
      <c r="AE20">
        <v>0.17455999999999999</v>
      </c>
      <c r="AF20">
        <v>0.118661</v>
      </c>
      <c r="AG20">
        <v>23.721499999999999</v>
      </c>
      <c r="AH20">
        <v>16.363099999999999</v>
      </c>
      <c r="AI20">
        <v>579920</v>
      </c>
      <c r="AJ20">
        <v>141822</v>
      </c>
      <c r="AK20">
        <v>221882</v>
      </c>
      <c r="AL20">
        <v>168408578</v>
      </c>
      <c r="AM20">
        <v>19927260</v>
      </c>
      <c r="AN20">
        <v>0</v>
      </c>
      <c r="AO20">
        <v>0</v>
      </c>
      <c r="AP20" s="7">
        <v>228642000</v>
      </c>
      <c r="AQ20">
        <v>18462.7</v>
      </c>
      <c r="AR20">
        <v>31</v>
      </c>
      <c r="AS20">
        <v>7.2668699999999999</v>
      </c>
      <c r="AT20">
        <v>3.2010000000000001</v>
      </c>
      <c r="AU20">
        <v>-71493.399999999994</v>
      </c>
      <c r="AV20">
        <v>-6.2668699999999999</v>
      </c>
      <c r="AW20">
        <v>0</v>
      </c>
      <c r="AX20">
        <v>0</v>
      </c>
      <c r="AY20">
        <v>30.48</v>
      </c>
      <c r="AZ20">
        <v>37.440600000000003</v>
      </c>
      <c r="BA20">
        <v>27.728000000000002</v>
      </c>
      <c r="BB20">
        <v>117.91</v>
      </c>
    </row>
    <row r="21" spans="1:54">
      <c r="A21" t="s">
        <v>37</v>
      </c>
      <c r="B21" t="s">
        <v>42</v>
      </c>
      <c r="C21">
        <v>617.30999999999995</v>
      </c>
      <c r="E21">
        <v>262</v>
      </c>
      <c r="F21">
        <v>4765</v>
      </c>
      <c r="G21">
        <v>59</v>
      </c>
      <c r="H21">
        <v>444</v>
      </c>
      <c r="I21">
        <v>16</v>
      </c>
      <c r="J21">
        <v>0</v>
      </c>
      <c r="K21">
        <v>3190584</v>
      </c>
      <c r="L21">
        <v>111</v>
      </c>
      <c r="M21">
        <v>151</v>
      </c>
      <c r="N21">
        <v>140214</v>
      </c>
      <c r="O21">
        <v>108592</v>
      </c>
      <c r="P21">
        <v>1</v>
      </c>
      <c r="Q21">
        <v>66751</v>
      </c>
      <c r="R21">
        <v>5546</v>
      </c>
      <c r="S21">
        <v>125</v>
      </c>
      <c r="T21">
        <v>93</v>
      </c>
      <c r="U21">
        <v>11625</v>
      </c>
      <c r="V21">
        <v>112.61</v>
      </c>
      <c r="W21">
        <v>821368</v>
      </c>
      <c r="X21">
        <v>182.26</v>
      </c>
      <c r="Y21">
        <v>1.1399999999999999</v>
      </c>
      <c r="Z21">
        <v>6.9591599999999998</v>
      </c>
      <c r="AA21">
        <v>-180449</v>
      </c>
      <c r="AB21">
        <v>-5.9591599999999998</v>
      </c>
      <c r="AC21">
        <v>6.9591599999999998</v>
      </c>
      <c r="AD21">
        <v>44.48</v>
      </c>
      <c r="AE21">
        <v>0.27640199999999998</v>
      </c>
      <c r="AF21">
        <v>0.20247799999999999</v>
      </c>
      <c r="AG21">
        <v>43.780500000000004</v>
      </c>
      <c r="AH21">
        <v>31.3857</v>
      </c>
      <c r="AI21">
        <v>1161825</v>
      </c>
      <c r="AJ21">
        <v>150760</v>
      </c>
      <c r="AK21">
        <v>330347</v>
      </c>
      <c r="AL21">
        <v>497821576</v>
      </c>
      <c r="AM21">
        <v>105409219</v>
      </c>
      <c r="AN21">
        <v>0</v>
      </c>
      <c r="AO21">
        <v>0</v>
      </c>
      <c r="AP21" s="7">
        <v>214514000</v>
      </c>
      <c r="AQ21">
        <v>18452.8</v>
      </c>
      <c r="AR21">
        <v>16</v>
      </c>
      <c r="AS21">
        <v>7.3851699999999996</v>
      </c>
      <c r="AT21">
        <v>7.3851699999999996</v>
      </c>
      <c r="AU21">
        <v>-298885</v>
      </c>
      <c r="AV21">
        <v>-6.3851699999999996</v>
      </c>
      <c r="AW21">
        <v>0</v>
      </c>
      <c r="AX21">
        <v>0</v>
      </c>
      <c r="AY21">
        <v>82.69</v>
      </c>
      <c r="AZ21">
        <v>58.346499999999999</v>
      </c>
      <c r="BA21">
        <v>43.939500000000002</v>
      </c>
      <c r="BB21">
        <v>117.77</v>
      </c>
    </row>
    <row r="22" spans="1:54">
      <c r="A22" t="s">
        <v>37</v>
      </c>
      <c r="B22" t="s">
        <v>41</v>
      </c>
      <c r="C22">
        <v>13170.36</v>
      </c>
      <c r="E22">
        <v>319</v>
      </c>
      <c r="F22">
        <v>61450</v>
      </c>
      <c r="G22">
        <v>240</v>
      </c>
      <c r="H22">
        <v>2535</v>
      </c>
      <c r="I22">
        <v>0</v>
      </c>
      <c r="J22">
        <v>0</v>
      </c>
      <c r="K22">
        <v>20231868</v>
      </c>
      <c r="L22">
        <v>62</v>
      </c>
      <c r="M22">
        <v>257</v>
      </c>
      <c r="N22">
        <v>1374456</v>
      </c>
      <c r="O22">
        <v>930989</v>
      </c>
      <c r="P22">
        <v>2</v>
      </c>
      <c r="Q22">
        <v>679981</v>
      </c>
      <c r="R22">
        <v>64544</v>
      </c>
      <c r="S22">
        <v>317</v>
      </c>
      <c r="T22">
        <v>235</v>
      </c>
      <c r="U22">
        <v>74495</v>
      </c>
      <c r="V22">
        <v>976.31</v>
      </c>
      <c r="W22">
        <v>12121830</v>
      </c>
      <c r="X22">
        <v>8059.7</v>
      </c>
      <c r="Y22">
        <v>56.6</v>
      </c>
      <c r="Z22">
        <v>9.0950100000000003</v>
      </c>
      <c r="AA22" s="7">
        <v>-1695390</v>
      </c>
      <c r="AB22">
        <v>-8.0950100000000003</v>
      </c>
      <c r="AC22">
        <v>8.6617599999999992</v>
      </c>
      <c r="AD22">
        <v>268.76</v>
      </c>
      <c r="AE22">
        <v>2.2609499999999998</v>
      </c>
      <c r="AF22">
        <v>1.6694599999999999</v>
      </c>
      <c r="AG22">
        <v>469.005</v>
      </c>
      <c r="AH22">
        <v>333.14400000000001</v>
      </c>
      <c r="AI22">
        <v>13081458</v>
      </c>
      <c r="AJ22">
        <v>1797801</v>
      </c>
      <c r="AK22">
        <v>3154900</v>
      </c>
      <c r="AL22">
        <v>6436318269</v>
      </c>
      <c r="AM22">
        <v>1448846049</v>
      </c>
      <c r="AN22">
        <v>0</v>
      </c>
      <c r="AO22">
        <v>0</v>
      </c>
      <c r="AP22" s="7">
        <v>1387080000</v>
      </c>
      <c r="AQ22">
        <v>18619.7</v>
      </c>
      <c r="AR22">
        <v>39</v>
      </c>
      <c r="AS22">
        <v>10.8157</v>
      </c>
      <c r="AT22">
        <v>8.9357100000000003</v>
      </c>
      <c r="AU22" s="7">
        <v>-2450760</v>
      </c>
      <c r="AV22">
        <v>-9.8156700000000008</v>
      </c>
      <c r="AW22">
        <v>0</v>
      </c>
      <c r="AX22">
        <v>0</v>
      </c>
      <c r="AY22">
        <v>2237.5300000000002</v>
      </c>
      <c r="AZ22">
        <v>696.20899999999995</v>
      </c>
      <c r="BA22">
        <v>519.09400000000005</v>
      </c>
      <c r="BB22">
        <v>1065.73</v>
      </c>
    </row>
    <row r="23" spans="1:54">
      <c r="A23" t="s">
        <v>37</v>
      </c>
      <c r="B23" t="s">
        <v>40</v>
      </c>
      <c r="C23">
        <v>10339.68</v>
      </c>
      <c r="E23">
        <v>385</v>
      </c>
      <c r="F23">
        <v>32503</v>
      </c>
      <c r="G23">
        <v>0</v>
      </c>
      <c r="H23">
        <v>1331</v>
      </c>
      <c r="I23">
        <v>0</v>
      </c>
      <c r="J23">
        <v>1</v>
      </c>
      <c r="K23">
        <v>14023948</v>
      </c>
      <c r="L23">
        <v>353</v>
      </c>
      <c r="M23">
        <v>32</v>
      </c>
      <c r="N23">
        <v>1446409</v>
      </c>
      <c r="O23">
        <v>1087537</v>
      </c>
      <c r="P23">
        <v>2</v>
      </c>
      <c r="Q23">
        <v>848902</v>
      </c>
      <c r="R23">
        <v>34220</v>
      </c>
      <c r="S23">
        <v>225</v>
      </c>
      <c r="T23">
        <v>167</v>
      </c>
      <c r="U23">
        <v>37575</v>
      </c>
      <c r="V23">
        <v>722.62</v>
      </c>
      <c r="W23">
        <v>8976409</v>
      </c>
      <c r="X23">
        <v>7694.06</v>
      </c>
      <c r="Y23">
        <v>36.97</v>
      </c>
      <c r="Z23">
        <v>7.4966200000000001</v>
      </c>
      <c r="AA23">
        <v>-821047</v>
      </c>
      <c r="AB23">
        <v>-6.4966200000000001</v>
      </c>
      <c r="AC23">
        <v>7.4966200000000001</v>
      </c>
      <c r="AD23">
        <v>136.16</v>
      </c>
      <c r="AE23">
        <v>2.1894300000000002</v>
      </c>
      <c r="AF23">
        <v>1.5701499999999999</v>
      </c>
      <c r="AG23">
        <v>338.84199999999998</v>
      </c>
      <c r="AH23">
        <v>240.26300000000001</v>
      </c>
      <c r="AI23">
        <v>10458957</v>
      </c>
      <c r="AJ23">
        <v>2642773</v>
      </c>
      <c r="AK23">
        <v>3900584</v>
      </c>
      <c r="AL23">
        <v>2821172379</v>
      </c>
      <c r="AM23">
        <v>278440998</v>
      </c>
      <c r="AN23">
        <v>0</v>
      </c>
      <c r="AO23">
        <v>0</v>
      </c>
      <c r="AP23" s="7">
        <v>695909000</v>
      </c>
      <c r="AQ23">
        <v>18520.5</v>
      </c>
      <c r="AR23">
        <v>117</v>
      </c>
      <c r="AS23">
        <v>8.2932000000000006</v>
      </c>
      <c r="AT23">
        <v>8.2932000000000006</v>
      </c>
      <c r="AU23" s="7">
        <v>-1221720</v>
      </c>
      <c r="AV23">
        <v>-7.2931999999999997</v>
      </c>
      <c r="AW23">
        <v>0</v>
      </c>
      <c r="AX23">
        <v>0</v>
      </c>
      <c r="AY23">
        <v>907.45</v>
      </c>
      <c r="AZ23">
        <v>891.64499999999998</v>
      </c>
      <c r="BA23">
        <v>689.73800000000006</v>
      </c>
      <c r="BB23">
        <v>510.54</v>
      </c>
    </row>
    <row r="24" spans="1:54">
      <c r="A24" t="s">
        <v>37</v>
      </c>
      <c r="B24" t="s">
        <v>39</v>
      </c>
      <c r="C24">
        <v>9669.1</v>
      </c>
      <c r="E24">
        <v>373</v>
      </c>
      <c r="F24">
        <v>16571</v>
      </c>
      <c r="G24">
        <v>116</v>
      </c>
      <c r="H24">
        <v>5040</v>
      </c>
      <c r="I24">
        <v>16</v>
      </c>
      <c r="J24">
        <v>0</v>
      </c>
      <c r="K24">
        <v>19181548</v>
      </c>
      <c r="L24">
        <v>178</v>
      </c>
      <c r="M24">
        <v>195</v>
      </c>
      <c r="N24">
        <v>663067</v>
      </c>
      <c r="O24">
        <v>568001</v>
      </c>
      <c r="P24">
        <v>2</v>
      </c>
      <c r="Q24">
        <v>413013</v>
      </c>
      <c r="R24">
        <v>22116</v>
      </c>
      <c r="S24">
        <v>430</v>
      </c>
      <c r="T24">
        <v>319</v>
      </c>
      <c r="U24">
        <v>137170</v>
      </c>
      <c r="V24">
        <v>995.18</v>
      </c>
      <c r="W24">
        <v>16990392</v>
      </c>
      <c r="X24">
        <v>2893.68</v>
      </c>
      <c r="Y24">
        <v>12.79</v>
      </c>
      <c r="Z24">
        <v>23.0198</v>
      </c>
      <c r="AA24" s="7">
        <v>-3111360</v>
      </c>
      <c r="AB24">
        <v>-22.0198</v>
      </c>
      <c r="AC24">
        <v>7.6693300000000004</v>
      </c>
      <c r="AD24">
        <v>599.78</v>
      </c>
      <c r="AE24">
        <v>2.0287299999999999</v>
      </c>
      <c r="AF24">
        <v>1.4425699999999999</v>
      </c>
      <c r="AG24">
        <v>391.17</v>
      </c>
      <c r="AH24">
        <v>270.947</v>
      </c>
      <c r="AI24">
        <v>18206727</v>
      </c>
      <c r="AJ24">
        <v>1041915</v>
      </c>
      <c r="AK24">
        <v>1989986</v>
      </c>
      <c r="AL24">
        <v>6414112852</v>
      </c>
      <c r="AM24">
        <v>1415755526</v>
      </c>
      <c r="AN24">
        <v>0</v>
      </c>
      <c r="AO24">
        <v>0</v>
      </c>
      <c r="AP24" s="7">
        <v>2578200000</v>
      </c>
      <c r="AQ24">
        <v>18795.7</v>
      </c>
      <c r="AR24">
        <v>60</v>
      </c>
      <c r="AS24">
        <v>23.1617</v>
      </c>
      <c r="AT24">
        <v>9.3277000000000001</v>
      </c>
      <c r="AU24" s="7">
        <v>-5742920</v>
      </c>
      <c r="AV24">
        <v>-22.1617</v>
      </c>
      <c r="AW24">
        <v>0</v>
      </c>
      <c r="AX24">
        <v>0</v>
      </c>
      <c r="AY24">
        <v>2432.69</v>
      </c>
      <c r="AZ24">
        <v>645.17999999999995</v>
      </c>
      <c r="BA24">
        <v>476.904</v>
      </c>
      <c r="BB24">
        <v>2140.5700000000002</v>
      </c>
    </row>
    <row r="25" spans="1:54">
      <c r="A25" t="s">
        <v>37</v>
      </c>
      <c r="B25" t="s">
        <v>38</v>
      </c>
      <c r="C25">
        <v>7781.18</v>
      </c>
      <c r="E25">
        <v>1891</v>
      </c>
      <c r="F25">
        <v>33629</v>
      </c>
      <c r="G25">
        <v>3</v>
      </c>
      <c r="H25">
        <v>506</v>
      </c>
      <c r="I25">
        <v>0</v>
      </c>
      <c r="J25">
        <v>0</v>
      </c>
      <c r="K25">
        <v>13156424</v>
      </c>
      <c r="L25">
        <v>815</v>
      </c>
      <c r="M25">
        <v>1076</v>
      </c>
      <c r="N25">
        <v>764693</v>
      </c>
      <c r="O25">
        <v>760412</v>
      </c>
      <c r="P25">
        <v>1423</v>
      </c>
      <c r="Q25">
        <v>416439</v>
      </c>
      <c r="R25">
        <v>36029</v>
      </c>
      <c r="S25">
        <v>280</v>
      </c>
      <c r="T25">
        <v>207</v>
      </c>
      <c r="U25">
        <v>57960</v>
      </c>
      <c r="V25">
        <v>1531.86</v>
      </c>
      <c r="W25">
        <v>6602944</v>
      </c>
      <c r="X25">
        <v>4403.26</v>
      </c>
      <c r="Y25">
        <v>23.07</v>
      </c>
      <c r="Z25">
        <v>15.6852</v>
      </c>
      <c r="AA25" s="7">
        <v>-3874870</v>
      </c>
      <c r="AB25">
        <v>-14.6852</v>
      </c>
      <c r="AC25">
        <v>4.3704799999999997</v>
      </c>
      <c r="AD25">
        <v>238.64</v>
      </c>
      <c r="AE25">
        <v>2.0271499999999998</v>
      </c>
      <c r="AF25">
        <v>1.43615</v>
      </c>
      <c r="AG25">
        <v>323.49200000000002</v>
      </c>
      <c r="AH25">
        <v>220.84200000000001</v>
      </c>
      <c r="AI25">
        <v>7900088</v>
      </c>
      <c r="AJ25">
        <v>1108988</v>
      </c>
      <c r="AK25">
        <v>3572214</v>
      </c>
      <c r="AL25">
        <v>1968232466</v>
      </c>
      <c r="AM25">
        <v>192176080</v>
      </c>
      <c r="AN25">
        <v>0</v>
      </c>
      <c r="AO25">
        <v>0</v>
      </c>
      <c r="AP25" s="7">
        <v>1073750000</v>
      </c>
      <c r="AQ25">
        <v>18525.7</v>
      </c>
      <c r="AR25">
        <v>40</v>
      </c>
      <c r="AS25">
        <v>16.724499999999999</v>
      </c>
      <c r="AT25">
        <v>4.7537700000000003</v>
      </c>
      <c r="AU25" s="7">
        <v>-4662680</v>
      </c>
      <c r="AV25">
        <v>-15.724500000000001</v>
      </c>
      <c r="AW25">
        <v>0</v>
      </c>
      <c r="AX25">
        <v>0</v>
      </c>
      <c r="AY25">
        <v>419.88</v>
      </c>
      <c r="AZ25">
        <v>510.84199999999998</v>
      </c>
      <c r="BA25">
        <v>366.93700000000001</v>
      </c>
      <c r="BB25">
        <v>789.78</v>
      </c>
    </row>
    <row r="26" spans="1:54">
      <c r="A26" t="s">
        <v>37</v>
      </c>
      <c r="B26" t="s">
        <v>36</v>
      </c>
      <c r="C26">
        <v>5703.75</v>
      </c>
      <c r="E26">
        <v>399</v>
      </c>
      <c r="F26">
        <v>31006</v>
      </c>
      <c r="G26">
        <v>112</v>
      </c>
      <c r="H26">
        <v>1175</v>
      </c>
      <c r="I26">
        <v>0</v>
      </c>
      <c r="J26">
        <v>2</v>
      </c>
      <c r="K26">
        <v>11483956</v>
      </c>
      <c r="L26">
        <v>85</v>
      </c>
      <c r="M26">
        <v>185</v>
      </c>
      <c r="N26">
        <v>721554</v>
      </c>
      <c r="O26">
        <v>630079</v>
      </c>
      <c r="P26">
        <v>28</v>
      </c>
      <c r="Q26">
        <v>403716</v>
      </c>
      <c r="R26">
        <v>32694</v>
      </c>
      <c r="S26">
        <v>220</v>
      </c>
      <c r="T26">
        <v>163</v>
      </c>
      <c r="U26">
        <v>35860</v>
      </c>
      <c r="V26">
        <v>850.88</v>
      </c>
      <c r="W26">
        <v>4822751</v>
      </c>
      <c r="X26">
        <v>3578.39</v>
      </c>
      <c r="Y26">
        <v>18.920000000000002</v>
      </c>
      <c r="Z26">
        <v>7.1605699999999999</v>
      </c>
      <c r="AA26">
        <v>-538528</v>
      </c>
      <c r="AB26">
        <v>-6.1605699999999999</v>
      </c>
      <c r="AC26">
        <v>4.6986600000000003</v>
      </c>
      <c r="AD26">
        <v>172.23</v>
      </c>
      <c r="AE26">
        <v>1.9149</v>
      </c>
      <c r="AF26">
        <v>1.37391</v>
      </c>
      <c r="AG26">
        <v>353.70400000000001</v>
      </c>
      <c r="AH26">
        <v>250.05</v>
      </c>
      <c r="AI26">
        <v>5913130</v>
      </c>
      <c r="AJ26">
        <v>863649</v>
      </c>
      <c r="AK26">
        <v>1814428</v>
      </c>
      <c r="AL26">
        <v>1380054042</v>
      </c>
      <c r="AM26">
        <v>192476128</v>
      </c>
      <c r="AN26">
        <v>0</v>
      </c>
      <c r="AO26">
        <v>0</v>
      </c>
      <c r="AP26" s="7">
        <v>664235000</v>
      </c>
      <c r="AQ26">
        <v>18523</v>
      </c>
      <c r="AR26">
        <v>25</v>
      </c>
      <c r="AS26">
        <v>7.5726899999999997</v>
      </c>
      <c r="AT26">
        <v>4.95214</v>
      </c>
      <c r="AU26">
        <v>-827608</v>
      </c>
      <c r="AV26">
        <v>-6.5726899999999997</v>
      </c>
      <c r="AW26">
        <v>0</v>
      </c>
      <c r="AX26">
        <v>0</v>
      </c>
      <c r="AY26">
        <v>292.27</v>
      </c>
      <c r="AZ26">
        <v>485.55</v>
      </c>
      <c r="BA26">
        <v>356.99099999999999</v>
      </c>
      <c r="BB26">
        <v>474.73</v>
      </c>
    </row>
    <row r="29" spans="1:54" ht="26">
      <c r="A29" s="22" t="s">
        <v>70</v>
      </c>
      <c r="B29" s="22"/>
      <c r="C29" s="16"/>
      <c r="D29" s="16"/>
      <c r="E29" s="16"/>
      <c r="F29" s="16"/>
      <c r="G29" s="16"/>
      <c r="H29" s="16"/>
      <c r="I29" s="16"/>
      <c r="J29" s="16"/>
    </row>
    <row r="30" spans="1:54" s="13" customFormat="1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13" t="s">
        <v>69</v>
      </c>
      <c r="G30" s="13" t="s">
        <v>68</v>
      </c>
      <c r="H30" s="13" t="s">
        <v>67</v>
      </c>
      <c r="I30" s="13" t="s">
        <v>66</v>
      </c>
      <c r="J30" s="13" t="s">
        <v>65</v>
      </c>
      <c r="K30" s="13" t="s">
        <v>5</v>
      </c>
      <c r="L30" s="13" t="s">
        <v>74</v>
      </c>
      <c r="M30" s="13" t="s">
        <v>75</v>
      </c>
      <c r="N30" s="13" t="s">
        <v>76</v>
      </c>
      <c r="O30" s="13" t="s">
        <v>77</v>
      </c>
      <c r="P30" s="13" t="s">
        <v>78</v>
      </c>
      <c r="Q30" s="13" t="s">
        <v>79</v>
      </c>
      <c r="R30" s="13" t="s">
        <v>80</v>
      </c>
      <c r="S30" s="13" t="s">
        <v>81</v>
      </c>
      <c r="T30" s="13" t="s">
        <v>82</v>
      </c>
      <c r="U30" s="13" t="s">
        <v>83</v>
      </c>
      <c r="V30" s="13" t="s">
        <v>6</v>
      </c>
      <c r="W30" s="13" t="s">
        <v>7</v>
      </c>
      <c r="X30" s="13" t="s">
        <v>8</v>
      </c>
      <c r="Y30" s="13" t="s">
        <v>9</v>
      </c>
      <c r="Z30" s="13" t="s">
        <v>10</v>
      </c>
      <c r="AA30" s="13" t="s">
        <v>11</v>
      </c>
      <c r="AB30" s="13" t="s">
        <v>12</v>
      </c>
      <c r="AC30" s="13" t="s">
        <v>13</v>
      </c>
      <c r="AD30" s="13" t="s">
        <v>14</v>
      </c>
      <c r="AE30" s="13" t="s">
        <v>15</v>
      </c>
      <c r="AF30" s="13" t="s">
        <v>16</v>
      </c>
      <c r="AG30" s="13" t="s">
        <v>17</v>
      </c>
      <c r="AH30" s="13" t="s">
        <v>18</v>
      </c>
      <c r="AI30" s="13" t="s">
        <v>19</v>
      </c>
      <c r="AJ30" s="13" t="s">
        <v>64</v>
      </c>
      <c r="AK30" s="13" t="s">
        <v>63</v>
      </c>
      <c r="AL30" s="13" t="s">
        <v>62</v>
      </c>
      <c r="AM30" s="13" t="s">
        <v>61</v>
      </c>
      <c r="AN30" s="13" t="s">
        <v>20</v>
      </c>
      <c r="AO30" s="13" t="s">
        <v>21</v>
      </c>
      <c r="AP30" s="13" t="s">
        <v>60</v>
      </c>
      <c r="AQ30" s="13" t="s">
        <v>59</v>
      </c>
      <c r="AR30" s="13" t="s">
        <v>22</v>
      </c>
      <c r="AS30" s="13" t="s">
        <v>23</v>
      </c>
      <c r="AT30" s="13" t="s">
        <v>24</v>
      </c>
      <c r="AU30" s="13" t="s">
        <v>25</v>
      </c>
      <c r="AV30" s="13" t="s">
        <v>26</v>
      </c>
      <c r="AW30" s="13" t="s">
        <v>72</v>
      </c>
      <c r="AX30" s="13" t="s">
        <v>73</v>
      </c>
      <c r="AY30" s="13" t="s">
        <v>28</v>
      </c>
      <c r="AZ30" s="13" t="s">
        <v>29</v>
      </c>
      <c r="BA30" s="13" t="s">
        <v>30</v>
      </c>
      <c r="BB30" s="13" t="s">
        <v>27</v>
      </c>
    </row>
    <row r="31" spans="1:54">
      <c r="A31" t="s">
        <v>37</v>
      </c>
      <c r="B31" t="s">
        <v>58</v>
      </c>
      <c r="C31">
        <v>3549.73</v>
      </c>
      <c r="E31">
        <v>136</v>
      </c>
      <c r="F31">
        <v>21492</v>
      </c>
      <c r="G31">
        <v>0</v>
      </c>
      <c r="H31">
        <v>1848</v>
      </c>
      <c r="I31">
        <v>0</v>
      </c>
      <c r="J31">
        <v>1</v>
      </c>
      <c r="K31">
        <v>9910644</v>
      </c>
      <c r="L31">
        <v>100</v>
      </c>
      <c r="M31">
        <v>36</v>
      </c>
      <c r="N31">
        <v>504627</v>
      </c>
      <c r="O31">
        <v>490068</v>
      </c>
      <c r="P31">
        <v>5</v>
      </c>
      <c r="Q31">
        <v>200916</v>
      </c>
      <c r="R31">
        <v>23477</v>
      </c>
      <c r="S31">
        <v>255</v>
      </c>
      <c r="T31">
        <v>189</v>
      </c>
      <c r="U31">
        <v>48195</v>
      </c>
      <c r="V31">
        <v>706.02</v>
      </c>
      <c r="W31">
        <v>4520887</v>
      </c>
      <c r="X31">
        <v>1554.81</v>
      </c>
      <c r="Y31">
        <v>9.5399999999999991</v>
      </c>
      <c r="Z31">
        <v>10.6655</v>
      </c>
      <c r="AA31" s="7">
        <v>-1441680</v>
      </c>
      <c r="AB31">
        <v>-9.66554</v>
      </c>
      <c r="AC31">
        <v>6.7289199999999996</v>
      </c>
      <c r="AD31">
        <v>184.36</v>
      </c>
      <c r="AE31">
        <v>1.5270600000000001</v>
      </c>
      <c r="AF31">
        <v>0.96179199999999998</v>
      </c>
      <c r="AG31">
        <v>198.41200000000001</v>
      </c>
      <c r="AH31">
        <v>128.02199999999999</v>
      </c>
      <c r="AI31">
        <v>5385872</v>
      </c>
      <c r="AJ31">
        <v>425648</v>
      </c>
      <c r="AK31">
        <v>1269807</v>
      </c>
      <c r="AL31">
        <v>1003432471</v>
      </c>
      <c r="AM31">
        <v>141755849</v>
      </c>
      <c r="AN31">
        <v>0</v>
      </c>
      <c r="AO31">
        <v>0</v>
      </c>
      <c r="AP31" s="7">
        <v>891222000</v>
      </c>
      <c r="AQ31">
        <v>18492</v>
      </c>
      <c r="AR31">
        <v>13</v>
      </c>
      <c r="AS31">
        <v>11.3834</v>
      </c>
      <c r="AT31">
        <v>6.9995799999999999</v>
      </c>
      <c r="AU31" s="7">
        <v>-2048580</v>
      </c>
      <c r="AV31">
        <v>-10.3834</v>
      </c>
      <c r="AW31">
        <v>0</v>
      </c>
      <c r="AX31">
        <v>0</v>
      </c>
      <c r="AY31">
        <v>202.3</v>
      </c>
      <c r="AZ31">
        <v>250.29</v>
      </c>
      <c r="BA31">
        <v>170.45699999999999</v>
      </c>
      <c r="BB31">
        <v>622.04</v>
      </c>
    </row>
    <row r="32" spans="1:54">
      <c r="A32" t="s">
        <v>37</v>
      </c>
      <c r="B32" t="s">
        <v>57</v>
      </c>
      <c r="C32">
        <v>5428.15</v>
      </c>
      <c r="E32">
        <v>5</v>
      </c>
      <c r="F32">
        <v>23760</v>
      </c>
      <c r="G32">
        <v>0</v>
      </c>
      <c r="H32">
        <v>800</v>
      </c>
      <c r="I32">
        <v>0</v>
      </c>
      <c r="J32">
        <v>8</v>
      </c>
      <c r="K32">
        <v>9180052</v>
      </c>
      <c r="L32">
        <v>3</v>
      </c>
      <c r="M32">
        <v>2</v>
      </c>
      <c r="N32">
        <v>577696</v>
      </c>
      <c r="O32">
        <v>547568</v>
      </c>
      <c r="P32">
        <v>17</v>
      </c>
      <c r="Q32">
        <v>345674</v>
      </c>
      <c r="R32">
        <v>24573</v>
      </c>
      <c r="S32">
        <v>193</v>
      </c>
      <c r="T32">
        <v>143</v>
      </c>
      <c r="U32">
        <v>27599</v>
      </c>
      <c r="V32">
        <v>1347.14</v>
      </c>
      <c r="W32">
        <v>4202612</v>
      </c>
      <c r="X32">
        <v>3055.59</v>
      </c>
      <c r="Y32">
        <v>35.97</v>
      </c>
      <c r="Z32">
        <v>14.3071</v>
      </c>
      <c r="AA32" s="7">
        <v>-3175590</v>
      </c>
      <c r="AB32">
        <v>-13.3071</v>
      </c>
      <c r="AC32">
        <v>8.4546500000000009</v>
      </c>
      <c r="AD32">
        <v>96.75</v>
      </c>
      <c r="AE32">
        <v>1.7168699999999999</v>
      </c>
      <c r="AF32">
        <v>1.1497599999999999</v>
      </c>
      <c r="AG32">
        <v>250.30699999999999</v>
      </c>
      <c r="AH32">
        <v>164.92500000000001</v>
      </c>
      <c r="AI32">
        <v>5181388</v>
      </c>
      <c r="AJ32">
        <v>818823</v>
      </c>
      <c r="AK32">
        <v>2412582</v>
      </c>
      <c r="AL32">
        <v>1828428590</v>
      </c>
      <c r="AM32">
        <v>157300975</v>
      </c>
      <c r="AN32">
        <v>0</v>
      </c>
      <c r="AO32">
        <v>0</v>
      </c>
      <c r="AP32" s="7">
        <v>512586000</v>
      </c>
      <c r="AQ32">
        <v>18572.599999999999</v>
      </c>
      <c r="AR32">
        <v>49</v>
      </c>
      <c r="AS32">
        <v>15.410600000000001</v>
      </c>
      <c r="AT32">
        <v>8.9272200000000002</v>
      </c>
      <c r="AU32" s="7">
        <v>-3904190</v>
      </c>
      <c r="AV32">
        <v>-14.410600000000001</v>
      </c>
      <c r="AW32">
        <v>0</v>
      </c>
      <c r="AX32">
        <v>0</v>
      </c>
      <c r="AY32">
        <v>359.36</v>
      </c>
      <c r="AZ32">
        <v>436.51900000000001</v>
      </c>
      <c r="BA32">
        <v>312.23399999999998</v>
      </c>
      <c r="BB32">
        <v>326.04000000000002</v>
      </c>
    </row>
    <row r="33" spans="1:54">
      <c r="A33" t="s">
        <v>37</v>
      </c>
      <c r="B33" t="s">
        <v>56</v>
      </c>
      <c r="C33">
        <v>1305.43</v>
      </c>
      <c r="E33">
        <v>69</v>
      </c>
      <c r="F33">
        <v>6862</v>
      </c>
      <c r="G33">
        <v>0</v>
      </c>
      <c r="H33">
        <v>530</v>
      </c>
      <c r="I33">
        <v>0</v>
      </c>
      <c r="J33">
        <v>0</v>
      </c>
      <c r="K33">
        <v>4214788</v>
      </c>
      <c r="L33">
        <v>23</v>
      </c>
      <c r="M33">
        <v>46</v>
      </c>
      <c r="N33">
        <v>223304</v>
      </c>
      <c r="O33">
        <v>202401</v>
      </c>
      <c r="P33">
        <v>1</v>
      </c>
      <c r="Q33">
        <v>131203</v>
      </c>
      <c r="R33">
        <v>7461</v>
      </c>
      <c r="S33">
        <v>138</v>
      </c>
      <c r="T33">
        <v>102</v>
      </c>
      <c r="U33">
        <v>14076</v>
      </c>
      <c r="V33">
        <v>369.59</v>
      </c>
      <c r="W33">
        <v>1811717</v>
      </c>
      <c r="X33">
        <v>530.34</v>
      </c>
      <c r="Y33">
        <v>4.1500000000000004</v>
      </c>
      <c r="Z33">
        <v>14.1845</v>
      </c>
      <c r="AA33" s="7">
        <v>-1443180</v>
      </c>
      <c r="AB33">
        <v>-13.1845</v>
      </c>
      <c r="AC33">
        <v>12.4215</v>
      </c>
      <c r="AD33">
        <v>48.28</v>
      </c>
      <c r="AE33">
        <v>0.56405899999999998</v>
      </c>
      <c r="AF33">
        <v>0.44236900000000001</v>
      </c>
      <c r="AG33">
        <v>87.303799999999995</v>
      </c>
      <c r="AH33">
        <v>60.343299999999999</v>
      </c>
      <c r="AI33">
        <v>2149969</v>
      </c>
      <c r="AJ33">
        <v>338531</v>
      </c>
      <c r="AK33">
        <v>855865</v>
      </c>
      <c r="AL33">
        <v>588426780</v>
      </c>
      <c r="AM33">
        <v>57174038</v>
      </c>
      <c r="AN33">
        <v>0</v>
      </c>
      <c r="AO33">
        <v>0</v>
      </c>
      <c r="AP33" s="7">
        <v>260164000</v>
      </c>
      <c r="AQ33">
        <v>18482.8</v>
      </c>
      <c r="AR33">
        <v>21</v>
      </c>
      <c r="AS33">
        <v>15.138999999999999</v>
      </c>
      <c r="AT33">
        <v>13.2104</v>
      </c>
      <c r="AU33" s="7">
        <v>-1762670</v>
      </c>
      <c r="AV33">
        <v>-14.138999999999999</v>
      </c>
      <c r="AW33">
        <v>0</v>
      </c>
      <c r="AX33">
        <v>0</v>
      </c>
      <c r="AY33">
        <v>95.77</v>
      </c>
      <c r="AZ33">
        <v>123.76600000000001</v>
      </c>
      <c r="BA33">
        <v>90.378600000000006</v>
      </c>
      <c r="BB33">
        <v>157.79</v>
      </c>
    </row>
    <row r="34" spans="1:54">
      <c r="A34" t="s">
        <v>37</v>
      </c>
      <c r="B34" t="s">
        <v>55</v>
      </c>
      <c r="C34">
        <v>3376.66</v>
      </c>
      <c r="E34">
        <v>852</v>
      </c>
      <c r="F34">
        <v>14030</v>
      </c>
      <c r="G34">
        <v>24</v>
      </c>
      <c r="H34">
        <v>359</v>
      </c>
      <c r="I34">
        <v>0</v>
      </c>
      <c r="J34">
        <v>0</v>
      </c>
      <c r="K34">
        <v>6037936</v>
      </c>
      <c r="L34">
        <v>264</v>
      </c>
      <c r="M34">
        <v>588</v>
      </c>
      <c r="N34">
        <v>355537</v>
      </c>
      <c r="O34">
        <v>274786</v>
      </c>
      <c r="P34">
        <v>1</v>
      </c>
      <c r="Q34">
        <v>218574</v>
      </c>
      <c r="R34">
        <v>15265</v>
      </c>
      <c r="S34">
        <v>150</v>
      </c>
      <c r="T34">
        <v>111</v>
      </c>
      <c r="U34">
        <v>16650</v>
      </c>
      <c r="V34">
        <v>388.15</v>
      </c>
      <c r="W34">
        <v>2321667</v>
      </c>
      <c r="X34">
        <v>2296.83</v>
      </c>
      <c r="Y34">
        <v>13.46</v>
      </c>
      <c r="Z34">
        <v>855.37900000000002</v>
      </c>
      <c r="AA34">
        <v>-864571</v>
      </c>
      <c r="AB34">
        <v>-854.37900000000002</v>
      </c>
      <c r="AC34">
        <v>855.37900000000002</v>
      </c>
      <c r="AD34">
        <v>60.14</v>
      </c>
      <c r="AE34">
        <v>0.99061299999999997</v>
      </c>
      <c r="AF34">
        <v>0.71842499999999998</v>
      </c>
      <c r="AG34">
        <v>141.77199999999999</v>
      </c>
      <c r="AH34">
        <v>100.96299999999999</v>
      </c>
      <c r="AI34">
        <v>2999403</v>
      </c>
      <c r="AJ34">
        <v>1149513</v>
      </c>
      <c r="AK34">
        <v>3532670</v>
      </c>
      <c r="AL34">
        <v>2084968617</v>
      </c>
      <c r="AM34">
        <v>161158607</v>
      </c>
      <c r="AN34">
        <v>0</v>
      </c>
      <c r="AO34">
        <v>0</v>
      </c>
      <c r="AP34" s="7">
        <v>308278000</v>
      </c>
      <c r="AQ34">
        <v>18515.2</v>
      </c>
      <c r="AR34">
        <v>34</v>
      </c>
      <c r="AS34">
        <v>846.38499999999999</v>
      </c>
      <c r="AT34">
        <v>846.38499999999999</v>
      </c>
      <c r="AU34" s="7">
        <v>-1042240</v>
      </c>
      <c r="AV34">
        <v>-845.38499999999999</v>
      </c>
      <c r="AW34">
        <v>0</v>
      </c>
      <c r="AX34">
        <v>0</v>
      </c>
      <c r="AY34">
        <v>264</v>
      </c>
      <c r="AZ34">
        <v>215.084</v>
      </c>
      <c r="BA34">
        <v>160.155</v>
      </c>
      <c r="BB34">
        <v>205.39</v>
      </c>
    </row>
    <row r="35" spans="1:54">
      <c r="A35" t="s">
        <v>37</v>
      </c>
      <c r="B35" t="s">
        <v>54</v>
      </c>
      <c r="C35">
        <v>2824.51</v>
      </c>
      <c r="E35">
        <v>451</v>
      </c>
      <c r="F35">
        <v>14725</v>
      </c>
      <c r="G35">
        <v>0</v>
      </c>
      <c r="H35">
        <v>260</v>
      </c>
      <c r="I35">
        <v>0</v>
      </c>
      <c r="J35">
        <v>0</v>
      </c>
      <c r="K35">
        <v>5538272</v>
      </c>
      <c r="L35">
        <v>239</v>
      </c>
      <c r="M35">
        <v>212</v>
      </c>
      <c r="N35">
        <v>302755</v>
      </c>
      <c r="O35">
        <v>300220</v>
      </c>
      <c r="P35">
        <v>1</v>
      </c>
      <c r="Q35">
        <v>184812</v>
      </c>
      <c r="R35">
        <v>15436</v>
      </c>
      <c r="S35">
        <v>153</v>
      </c>
      <c r="T35">
        <v>113</v>
      </c>
      <c r="U35">
        <v>17289</v>
      </c>
      <c r="V35">
        <v>682.7</v>
      </c>
      <c r="W35">
        <v>3715266</v>
      </c>
      <c r="X35">
        <v>1515.33</v>
      </c>
      <c r="Y35">
        <v>9.1999999999999993</v>
      </c>
      <c r="Z35">
        <v>11.8126</v>
      </c>
      <c r="AA35">
        <v>-707332</v>
      </c>
      <c r="AB35">
        <v>-10.8126</v>
      </c>
      <c r="AC35">
        <v>11.8126</v>
      </c>
      <c r="AD35">
        <v>52.99</v>
      </c>
      <c r="AE35">
        <v>0.87422999999999995</v>
      </c>
      <c r="AF35">
        <v>0.59985900000000003</v>
      </c>
      <c r="AG35">
        <v>124.39</v>
      </c>
      <c r="AH35">
        <v>84.302899999999994</v>
      </c>
      <c r="AI35">
        <v>4738525</v>
      </c>
      <c r="AJ35">
        <v>544683</v>
      </c>
      <c r="AK35">
        <v>2025847</v>
      </c>
      <c r="AL35">
        <v>1292686736</v>
      </c>
      <c r="AM35">
        <v>122815952</v>
      </c>
      <c r="AN35">
        <v>0</v>
      </c>
      <c r="AO35">
        <v>0</v>
      </c>
      <c r="AP35" s="7">
        <v>320293000</v>
      </c>
      <c r="AQ35">
        <v>18525.8</v>
      </c>
      <c r="AR35">
        <v>47</v>
      </c>
      <c r="AS35">
        <v>12.3803</v>
      </c>
      <c r="AT35">
        <v>12.3803</v>
      </c>
      <c r="AU35" s="7">
        <v>-1014140</v>
      </c>
      <c r="AV35">
        <v>-11.3803</v>
      </c>
      <c r="AW35">
        <v>0</v>
      </c>
      <c r="AX35">
        <v>0</v>
      </c>
      <c r="AY35">
        <v>235.01</v>
      </c>
      <c r="AZ35">
        <v>212.25299999999999</v>
      </c>
      <c r="BA35">
        <v>154.648</v>
      </c>
      <c r="BB35">
        <v>193.85</v>
      </c>
    </row>
    <row r="36" spans="1:54">
      <c r="A36" t="s">
        <v>37</v>
      </c>
      <c r="B36" t="s">
        <v>53</v>
      </c>
      <c r="C36">
        <v>1602.55</v>
      </c>
      <c r="E36">
        <v>162</v>
      </c>
      <c r="F36">
        <v>9680</v>
      </c>
      <c r="G36">
        <v>132</v>
      </c>
      <c r="H36">
        <v>600</v>
      </c>
      <c r="I36">
        <v>0</v>
      </c>
      <c r="J36">
        <v>0</v>
      </c>
      <c r="K36">
        <v>5542560</v>
      </c>
      <c r="L36">
        <v>94</v>
      </c>
      <c r="M36">
        <v>68</v>
      </c>
      <c r="N36">
        <v>331744</v>
      </c>
      <c r="O36">
        <v>255478</v>
      </c>
      <c r="P36">
        <v>1</v>
      </c>
      <c r="Q36">
        <v>156536</v>
      </c>
      <c r="R36">
        <v>10574</v>
      </c>
      <c r="S36">
        <v>169</v>
      </c>
      <c r="T36">
        <v>125</v>
      </c>
      <c r="U36">
        <v>21125</v>
      </c>
      <c r="V36">
        <v>269.81</v>
      </c>
      <c r="W36">
        <v>2061217</v>
      </c>
      <c r="X36">
        <v>626.29999999999995</v>
      </c>
      <c r="Y36">
        <v>6.76</v>
      </c>
      <c r="Z36">
        <v>8.5275599999999994</v>
      </c>
      <c r="AA36">
        <v>-485777</v>
      </c>
      <c r="AB36">
        <v>-7.5275600000000003</v>
      </c>
      <c r="AC36">
        <v>8.5275599999999994</v>
      </c>
      <c r="AD36">
        <v>79.66</v>
      </c>
      <c r="AE36">
        <v>0.63405299999999998</v>
      </c>
      <c r="AF36">
        <v>0.45040799999999998</v>
      </c>
      <c r="AG36">
        <v>91.525199999999998</v>
      </c>
      <c r="AH36">
        <v>65.172600000000003</v>
      </c>
      <c r="AI36">
        <v>2713907</v>
      </c>
      <c r="AJ36">
        <v>380771</v>
      </c>
      <c r="AK36">
        <v>807710</v>
      </c>
      <c r="AL36">
        <v>1410378524</v>
      </c>
      <c r="AM36">
        <v>274199190</v>
      </c>
      <c r="AN36">
        <v>0</v>
      </c>
      <c r="AO36">
        <v>0</v>
      </c>
      <c r="AP36" s="7">
        <v>391827000</v>
      </c>
      <c r="AQ36">
        <v>18548</v>
      </c>
      <c r="AR36">
        <v>16</v>
      </c>
      <c r="AS36">
        <v>9.0653299999999994</v>
      </c>
      <c r="AT36">
        <v>9.0653299999999994</v>
      </c>
      <c r="AU36">
        <v>-757514</v>
      </c>
      <c r="AV36">
        <v>-8.0653299999999994</v>
      </c>
      <c r="AW36">
        <v>0</v>
      </c>
      <c r="AX36">
        <v>0</v>
      </c>
      <c r="AY36">
        <v>243.75</v>
      </c>
      <c r="AZ36">
        <v>123.623</v>
      </c>
      <c r="BA36">
        <v>92.282600000000002</v>
      </c>
      <c r="BB36">
        <v>245.2</v>
      </c>
    </row>
    <row r="37" spans="1:54">
      <c r="A37" t="s">
        <v>37</v>
      </c>
      <c r="B37" t="s">
        <v>52</v>
      </c>
      <c r="C37">
        <v>1829.26</v>
      </c>
      <c r="E37">
        <v>229</v>
      </c>
      <c r="F37">
        <v>7818</v>
      </c>
      <c r="G37">
        <v>78</v>
      </c>
      <c r="H37">
        <v>1459</v>
      </c>
      <c r="I37">
        <v>0</v>
      </c>
      <c r="J37">
        <v>1</v>
      </c>
      <c r="K37">
        <v>6950152</v>
      </c>
      <c r="L37">
        <v>129</v>
      </c>
      <c r="M37">
        <v>100</v>
      </c>
      <c r="N37">
        <v>316623</v>
      </c>
      <c r="O37">
        <v>257480</v>
      </c>
      <c r="P37">
        <v>3</v>
      </c>
      <c r="Q37">
        <v>183470</v>
      </c>
      <c r="R37">
        <v>9585</v>
      </c>
      <c r="S37">
        <v>225</v>
      </c>
      <c r="T37">
        <v>167</v>
      </c>
      <c r="U37">
        <v>37575</v>
      </c>
      <c r="V37">
        <v>353.28</v>
      </c>
      <c r="W37">
        <v>2142763</v>
      </c>
      <c r="X37">
        <v>584.30999999999995</v>
      </c>
      <c r="Y37">
        <v>3.63</v>
      </c>
      <c r="Z37">
        <v>7.4231400000000001</v>
      </c>
      <c r="AA37">
        <v>-338063</v>
      </c>
      <c r="AB37">
        <v>-6.4231400000000001</v>
      </c>
      <c r="AC37">
        <v>4.6807499999999997</v>
      </c>
      <c r="AD37">
        <v>126.91</v>
      </c>
      <c r="AE37">
        <v>0.68211699999999997</v>
      </c>
      <c r="AF37">
        <v>0.49288900000000002</v>
      </c>
      <c r="AG37">
        <v>97.47</v>
      </c>
      <c r="AH37">
        <v>70.402100000000004</v>
      </c>
      <c r="AI37">
        <v>2795128</v>
      </c>
      <c r="AJ37">
        <v>401613</v>
      </c>
      <c r="AK37">
        <v>767578</v>
      </c>
      <c r="AL37">
        <v>713655925</v>
      </c>
      <c r="AM37">
        <v>107056290</v>
      </c>
      <c r="AN37">
        <v>0</v>
      </c>
      <c r="AO37">
        <v>0</v>
      </c>
      <c r="AP37" s="7">
        <v>695909000</v>
      </c>
      <c r="AQ37">
        <v>18520.5</v>
      </c>
      <c r="AR37">
        <v>14</v>
      </c>
      <c r="AS37">
        <v>11.2881</v>
      </c>
      <c r="AT37">
        <v>6.9217599999999999</v>
      </c>
      <c r="AU37">
        <v>-561028</v>
      </c>
      <c r="AV37">
        <v>-10.2881</v>
      </c>
      <c r="AW37">
        <v>0</v>
      </c>
      <c r="AX37">
        <v>0</v>
      </c>
      <c r="AY37">
        <v>116.64</v>
      </c>
      <c r="AZ37">
        <v>129.64699999999999</v>
      </c>
      <c r="BA37">
        <v>97.587999999999994</v>
      </c>
      <c r="BB37">
        <v>456.42</v>
      </c>
    </row>
    <row r="38" spans="1:54">
      <c r="A38" t="s">
        <v>37</v>
      </c>
      <c r="B38" t="s">
        <v>51</v>
      </c>
      <c r="C38">
        <v>1830.82</v>
      </c>
      <c r="E38">
        <v>150</v>
      </c>
      <c r="F38">
        <v>15899</v>
      </c>
      <c r="G38">
        <v>75</v>
      </c>
      <c r="H38">
        <v>553</v>
      </c>
      <c r="I38">
        <v>0</v>
      </c>
      <c r="J38">
        <v>0</v>
      </c>
      <c r="K38">
        <v>5001264</v>
      </c>
      <c r="L38">
        <v>68</v>
      </c>
      <c r="M38">
        <v>82</v>
      </c>
      <c r="N38">
        <v>284051</v>
      </c>
      <c r="O38">
        <v>234177</v>
      </c>
      <c r="P38">
        <v>1</v>
      </c>
      <c r="Q38">
        <v>144423</v>
      </c>
      <c r="R38">
        <v>16677</v>
      </c>
      <c r="S38">
        <v>158</v>
      </c>
      <c r="T38">
        <v>117</v>
      </c>
      <c r="U38">
        <v>18486</v>
      </c>
      <c r="V38">
        <v>257.23</v>
      </c>
      <c r="W38">
        <v>2212414</v>
      </c>
      <c r="X38">
        <v>1035.52</v>
      </c>
      <c r="Y38">
        <v>9.14</v>
      </c>
      <c r="Z38">
        <v>7.0009699999999997</v>
      </c>
      <c r="AA38">
        <v>-358283</v>
      </c>
      <c r="AB38">
        <v>-6.0009699999999997</v>
      </c>
      <c r="AC38">
        <v>6.7918000000000003</v>
      </c>
      <c r="AD38">
        <v>64.52</v>
      </c>
      <c r="AE38">
        <v>0.51624000000000003</v>
      </c>
      <c r="AF38">
        <v>0.41724899999999998</v>
      </c>
      <c r="AG38">
        <v>107.56</v>
      </c>
      <c r="AH38">
        <v>76.999700000000004</v>
      </c>
      <c r="AI38">
        <v>2702515</v>
      </c>
      <c r="AJ38">
        <v>301595</v>
      </c>
      <c r="AK38">
        <v>715092</v>
      </c>
      <c r="AL38">
        <v>845059630</v>
      </c>
      <c r="AM38">
        <v>131858013</v>
      </c>
      <c r="AN38">
        <v>0</v>
      </c>
      <c r="AO38">
        <v>0</v>
      </c>
      <c r="AP38" s="7">
        <v>342752000</v>
      </c>
      <c r="AQ38">
        <v>18541.2</v>
      </c>
      <c r="AR38">
        <v>19</v>
      </c>
      <c r="AS38">
        <v>7.4058700000000002</v>
      </c>
      <c r="AT38">
        <v>7.4058700000000002</v>
      </c>
      <c r="AU38">
        <v>-554280</v>
      </c>
      <c r="AV38">
        <v>-6.4058700000000002</v>
      </c>
      <c r="AW38">
        <v>0</v>
      </c>
      <c r="AX38">
        <v>0</v>
      </c>
      <c r="AY38">
        <v>134.85</v>
      </c>
      <c r="AZ38">
        <v>139.22399999999999</v>
      </c>
      <c r="BA38">
        <v>103.414</v>
      </c>
      <c r="BB38">
        <v>213.38</v>
      </c>
    </row>
    <row r="39" spans="1:54">
      <c r="A39" t="s">
        <v>37</v>
      </c>
      <c r="B39" t="s">
        <v>50</v>
      </c>
      <c r="C39">
        <v>1774.22</v>
      </c>
      <c r="E39">
        <v>208</v>
      </c>
      <c r="F39">
        <v>7145</v>
      </c>
      <c r="G39">
        <v>213</v>
      </c>
      <c r="H39">
        <v>785</v>
      </c>
      <c r="I39">
        <v>40</v>
      </c>
      <c r="J39">
        <v>0</v>
      </c>
      <c r="K39">
        <v>6045868</v>
      </c>
      <c r="L39">
        <v>106</v>
      </c>
      <c r="M39">
        <v>102</v>
      </c>
      <c r="N39">
        <v>279132</v>
      </c>
      <c r="O39">
        <v>212552</v>
      </c>
      <c r="P39">
        <v>1</v>
      </c>
      <c r="Q39">
        <v>168784</v>
      </c>
      <c r="R39">
        <v>8391</v>
      </c>
      <c r="S39">
        <v>209</v>
      </c>
      <c r="T39">
        <v>155</v>
      </c>
      <c r="U39">
        <v>32395</v>
      </c>
      <c r="V39">
        <v>318.68</v>
      </c>
      <c r="W39">
        <v>2720452</v>
      </c>
      <c r="X39">
        <v>525.92999999999995</v>
      </c>
      <c r="Y39">
        <v>3.55</v>
      </c>
      <c r="Z39">
        <v>10.9299</v>
      </c>
      <c r="AA39">
        <v>-642062</v>
      </c>
      <c r="AB39">
        <v>-9.9299099999999996</v>
      </c>
      <c r="AC39">
        <v>10.9299</v>
      </c>
      <c r="AD39">
        <v>124.83</v>
      </c>
      <c r="AE39">
        <v>0.64592499999999997</v>
      </c>
      <c r="AF39">
        <v>0.49066900000000002</v>
      </c>
      <c r="AG39">
        <v>93.216899999999995</v>
      </c>
      <c r="AH39">
        <v>68.8078</v>
      </c>
      <c r="AI39">
        <v>3419221</v>
      </c>
      <c r="AJ39">
        <v>459223</v>
      </c>
      <c r="AK39">
        <v>1007459</v>
      </c>
      <c r="AL39">
        <v>1117146403</v>
      </c>
      <c r="AM39">
        <v>188146772</v>
      </c>
      <c r="AN39">
        <v>0</v>
      </c>
      <c r="AO39">
        <v>0</v>
      </c>
      <c r="AP39" s="7">
        <v>600287000</v>
      </c>
      <c r="AQ39">
        <v>18530.2</v>
      </c>
      <c r="AR39">
        <v>43</v>
      </c>
      <c r="AS39">
        <v>11.3619</v>
      </c>
      <c r="AT39">
        <v>11.3619</v>
      </c>
      <c r="AU39">
        <v>-877066</v>
      </c>
      <c r="AV39">
        <v>-10.3619</v>
      </c>
      <c r="AW39">
        <v>0</v>
      </c>
      <c r="AX39">
        <v>0</v>
      </c>
      <c r="AY39">
        <v>239.6</v>
      </c>
      <c r="AZ39">
        <v>158.49100000000001</v>
      </c>
      <c r="BA39">
        <v>123.642</v>
      </c>
      <c r="BB39">
        <v>399.81</v>
      </c>
    </row>
    <row r="40" spans="1:54">
      <c r="A40" t="s">
        <v>37</v>
      </c>
      <c r="B40" t="s">
        <v>49</v>
      </c>
      <c r="C40">
        <v>2561.3000000000002</v>
      </c>
      <c r="E40">
        <v>119</v>
      </c>
      <c r="F40">
        <v>7239</v>
      </c>
      <c r="G40">
        <v>85</v>
      </c>
      <c r="H40">
        <v>1664</v>
      </c>
      <c r="I40">
        <v>0</v>
      </c>
      <c r="J40">
        <v>0</v>
      </c>
      <c r="K40">
        <v>6967480</v>
      </c>
      <c r="L40">
        <v>87</v>
      </c>
      <c r="M40">
        <v>32</v>
      </c>
      <c r="N40">
        <v>233978</v>
      </c>
      <c r="O40">
        <v>190746</v>
      </c>
      <c r="P40">
        <v>1</v>
      </c>
      <c r="Q40">
        <v>146198</v>
      </c>
      <c r="R40">
        <v>9107</v>
      </c>
      <c r="S40">
        <v>242</v>
      </c>
      <c r="T40">
        <v>179</v>
      </c>
      <c r="U40">
        <v>43318</v>
      </c>
      <c r="V40">
        <v>480.36</v>
      </c>
      <c r="W40">
        <v>3521876</v>
      </c>
      <c r="X40">
        <v>845.95</v>
      </c>
      <c r="Y40">
        <v>4.96</v>
      </c>
      <c r="Z40">
        <v>12.0116</v>
      </c>
      <c r="AA40" s="7">
        <v>-1551430</v>
      </c>
      <c r="AB40">
        <v>-11.0116</v>
      </c>
      <c r="AC40">
        <v>12.0116</v>
      </c>
      <c r="AD40">
        <v>172.75</v>
      </c>
      <c r="AE40">
        <v>0.91642299999999999</v>
      </c>
      <c r="AF40">
        <v>0.66005400000000003</v>
      </c>
      <c r="AG40">
        <v>137.011</v>
      </c>
      <c r="AH40">
        <v>99.605999999999995</v>
      </c>
      <c r="AI40">
        <v>4682166</v>
      </c>
      <c r="AJ40">
        <v>464921</v>
      </c>
      <c r="AK40">
        <v>1525588</v>
      </c>
      <c r="AL40">
        <v>1594610879</v>
      </c>
      <c r="AM40">
        <v>249928925</v>
      </c>
      <c r="AN40">
        <v>0</v>
      </c>
      <c r="AO40">
        <v>0</v>
      </c>
      <c r="AP40" s="7">
        <v>801751000</v>
      </c>
      <c r="AQ40">
        <v>18508.5</v>
      </c>
      <c r="AR40">
        <v>22</v>
      </c>
      <c r="AS40">
        <v>12.744899999999999</v>
      </c>
      <c r="AT40">
        <v>12.744899999999999</v>
      </c>
      <c r="AU40" s="7">
        <v>-1881240</v>
      </c>
      <c r="AV40">
        <v>-11.744899999999999</v>
      </c>
      <c r="AW40">
        <v>0</v>
      </c>
      <c r="AX40">
        <v>0</v>
      </c>
      <c r="AY40">
        <v>273.69</v>
      </c>
      <c r="AZ40">
        <v>191.066</v>
      </c>
      <c r="BA40">
        <v>145.37200000000001</v>
      </c>
      <c r="BB40">
        <v>582.95000000000005</v>
      </c>
    </row>
    <row r="41" spans="1:54">
      <c r="A41" t="s">
        <v>37</v>
      </c>
      <c r="B41" t="s">
        <v>48</v>
      </c>
      <c r="C41">
        <v>1297.46</v>
      </c>
      <c r="E41">
        <v>441</v>
      </c>
      <c r="F41">
        <v>6937</v>
      </c>
      <c r="G41">
        <v>15</v>
      </c>
      <c r="H41">
        <v>481</v>
      </c>
      <c r="I41">
        <v>0</v>
      </c>
      <c r="J41">
        <v>0</v>
      </c>
      <c r="K41">
        <v>3749760</v>
      </c>
      <c r="L41">
        <v>72</v>
      </c>
      <c r="M41">
        <v>369</v>
      </c>
      <c r="N41">
        <v>178312</v>
      </c>
      <c r="O41">
        <v>137832</v>
      </c>
      <c r="P41">
        <v>1</v>
      </c>
      <c r="Q41">
        <v>108345</v>
      </c>
      <c r="R41">
        <v>7874</v>
      </c>
      <c r="S41">
        <v>136</v>
      </c>
      <c r="T41">
        <v>101</v>
      </c>
      <c r="U41">
        <v>13736</v>
      </c>
      <c r="V41">
        <v>182.35</v>
      </c>
      <c r="W41">
        <v>1318671</v>
      </c>
      <c r="X41">
        <v>694.53</v>
      </c>
      <c r="Y41">
        <v>4.8600000000000003</v>
      </c>
      <c r="Z41">
        <v>861.27200000000005</v>
      </c>
      <c r="AA41">
        <v>-407427</v>
      </c>
      <c r="AB41">
        <v>-860.27200000000005</v>
      </c>
      <c r="AC41">
        <v>861.27200000000005</v>
      </c>
      <c r="AD41">
        <v>45.97</v>
      </c>
      <c r="AE41">
        <v>0.41223500000000002</v>
      </c>
      <c r="AF41">
        <v>0.29946299999999998</v>
      </c>
      <c r="AG41">
        <v>59.863900000000001</v>
      </c>
      <c r="AH41">
        <v>43.573300000000003</v>
      </c>
      <c r="AI41">
        <v>1716317</v>
      </c>
      <c r="AJ41">
        <v>487391</v>
      </c>
      <c r="AK41">
        <v>1511996</v>
      </c>
      <c r="AL41">
        <v>1231762107</v>
      </c>
      <c r="AM41">
        <v>101983645</v>
      </c>
      <c r="AN41">
        <v>0</v>
      </c>
      <c r="AO41">
        <v>0</v>
      </c>
      <c r="AP41" s="7">
        <v>253781000</v>
      </c>
      <c r="AQ41">
        <v>18475.599999999999</v>
      </c>
      <c r="AR41">
        <v>23</v>
      </c>
      <c r="AS41">
        <v>848.56200000000001</v>
      </c>
      <c r="AT41">
        <v>848.56200000000001</v>
      </c>
      <c r="AU41">
        <v>-549737</v>
      </c>
      <c r="AV41">
        <v>-847.56200000000001</v>
      </c>
      <c r="AW41">
        <v>0</v>
      </c>
      <c r="AX41">
        <v>0</v>
      </c>
      <c r="AY41">
        <v>134.82</v>
      </c>
      <c r="AZ41">
        <v>85.301900000000003</v>
      </c>
      <c r="BA41">
        <v>64.287899999999993</v>
      </c>
      <c r="BB41">
        <v>143.99</v>
      </c>
    </row>
    <row r="42" spans="1:54">
      <c r="A42" t="s">
        <v>37</v>
      </c>
      <c r="B42" t="s">
        <v>47</v>
      </c>
      <c r="C42">
        <v>742.86</v>
      </c>
      <c r="E42">
        <v>479</v>
      </c>
      <c r="F42">
        <v>5366</v>
      </c>
      <c r="G42">
        <v>37</v>
      </c>
      <c r="H42">
        <v>0</v>
      </c>
      <c r="I42">
        <v>0</v>
      </c>
      <c r="J42">
        <v>0</v>
      </c>
      <c r="K42">
        <v>2832836</v>
      </c>
      <c r="L42">
        <v>323</v>
      </c>
      <c r="M42">
        <v>156</v>
      </c>
      <c r="N42">
        <v>140638</v>
      </c>
      <c r="O42">
        <v>111354</v>
      </c>
      <c r="P42">
        <v>1</v>
      </c>
      <c r="Q42">
        <v>78004</v>
      </c>
      <c r="R42">
        <v>5882</v>
      </c>
      <c r="S42">
        <v>95</v>
      </c>
      <c r="T42">
        <v>70</v>
      </c>
      <c r="U42">
        <v>6650</v>
      </c>
      <c r="V42">
        <v>180.44</v>
      </c>
      <c r="W42">
        <v>1268417</v>
      </c>
      <c r="X42">
        <v>325.07</v>
      </c>
      <c r="Y42">
        <v>2.2599999999999998</v>
      </c>
      <c r="Z42">
        <v>82.425200000000004</v>
      </c>
      <c r="AA42">
        <v>-383062</v>
      </c>
      <c r="AB42">
        <v>-81.425200000000004</v>
      </c>
      <c r="AC42">
        <v>82.425200000000004</v>
      </c>
      <c r="AD42">
        <v>18.93</v>
      </c>
      <c r="AE42">
        <v>0.33226899999999998</v>
      </c>
      <c r="AF42">
        <v>0.24809700000000001</v>
      </c>
      <c r="AG42">
        <v>46.796599999999998</v>
      </c>
      <c r="AH42">
        <v>33.974800000000002</v>
      </c>
      <c r="AI42">
        <v>1643311</v>
      </c>
      <c r="AJ42">
        <v>236600</v>
      </c>
      <c r="AK42">
        <v>793759</v>
      </c>
      <c r="AL42">
        <v>756263770</v>
      </c>
      <c r="AM42">
        <v>86785337</v>
      </c>
      <c r="AN42">
        <v>0</v>
      </c>
      <c r="AO42">
        <v>0</v>
      </c>
      <c r="AP42" s="7">
        <v>122432000</v>
      </c>
      <c r="AQ42">
        <v>18410.900000000001</v>
      </c>
      <c r="AR42">
        <v>19</v>
      </c>
      <c r="AS42">
        <v>81.668000000000006</v>
      </c>
      <c r="AT42">
        <v>81.668000000000006</v>
      </c>
      <c r="AU42">
        <v>-426017</v>
      </c>
      <c r="AV42">
        <v>-80.668000000000006</v>
      </c>
      <c r="AW42">
        <v>0</v>
      </c>
      <c r="AX42">
        <v>0</v>
      </c>
      <c r="AY42">
        <v>98.05</v>
      </c>
      <c r="AZ42">
        <v>65.760599999999997</v>
      </c>
      <c r="BA42">
        <v>49.968499999999999</v>
      </c>
      <c r="BB42">
        <v>59.14</v>
      </c>
    </row>
    <row r="43" spans="1:54">
      <c r="A43" t="s">
        <v>37</v>
      </c>
      <c r="B43" t="s">
        <v>46</v>
      </c>
      <c r="C43">
        <v>1203.47</v>
      </c>
      <c r="E43">
        <v>117</v>
      </c>
      <c r="F43">
        <v>4233</v>
      </c>
      <c r="G43">
        <v>44</v>
      </c>
      <c r="H43">
        <v>860</v>
      </c>
      <c r="I43">
        <v>0</v>
      </c>
      <c r="J43">
        <v>0</v>
      </c>
      <c r="K43">
        <v>4077684</v>
      </c>
      <c r="L43">
        <v>85</v>
      </c>
      <c r="M43">
        <v>32</v>
      </c>
      <c r="N43">
        <v>138853</v>
      </c>
      <c r="O43">
        <v>110549</v>
      </c>
      <c r="P43">
        <v>1</v>
      </c>
      <c r="Q43">
        <v>87969</v>
      </c>
      <c r="R43">
        <v>5254</v>
      </c>
      <c r="S43">
        <v>171</v>
      </c>
      <c r="T43">
        <v>127</v>
      </c>
      <c r="U43">
        <v>21717</v>
      </c>
      <c r="V43">
        <v>263.38</v>
      </c>
      <c r="W43">
        <v>1562069</v>
      </c>
      <c r="X43">
        <v>350.39</v>
      </c>
      <c r="Y43">
        <v>2.2000000000000002</v>
      </c>
      <c r="Z43">
        <v>10.966900000000001</v>
      </c>
      <c r="AA43">
        <v>-762347</v>
      </c>
      <c r="AB43">
        <v>-9.9668799999999997</v>
      </c>
      <c r="AC43">
        <v>10.966900000000001</v>
      </c>
      <c r="AD43">
        <v>74.150000000000006</v>
      </c>
      <c r="AE43">
        <v>0.48917100000000002</v>
      </c>
      <c r="AF43">
        <v>0.35759800000000003</v>
      </c>
      <c r="AG43">
        <v>67.743399999999994</v>
      </c>
      <c r="AH43">
        <v>49.403300000000002</v>
      </c>
      <c r="AI43">
        <v>2203660</v>
      </c>
      <c r="AJ43">
        <v>292722</v>
      </c>
      <c r="AK43">
        <v>893392</v>
      </c>
      <c r="AL43">
        <v>750983859</v>
      </c>
      <c r="AM43">
        <v>117407043</v>
      </c>
      <c r="AN43">
        <v>0</v>
      </c>
      <c r="AO43">
        <v>0</v>
      </c>
      <c r="AP43" s="7">
        <v>402762000</v>
      </c>
      <c r="AQ43">
        <v>18545.900000000001</v>
      </c>
      <c r="AR43">
        <v>61</v>
      </c>
      <c r="AS43">
        <v>11.7059</v>
      </c>
      <c r="AT43">
        <v>11.7059</v>
      </c>
      <c r="AU43">
        <v>-907795</v>
      </c>
      <c r="AV43">
        <v>-10.7059</v>
      </c>
      <c r="AW43">
        <v>0</v>
      </c>
      <c r="AX43">
        <v>0</v>
      </c>
      <c r="AY43">
        <v>168.09</v>
      </c>
      <c r="AZ43">
        <v>131.32499999999999</v>
      </c>
      <c r="BA43">
        <v>102.459</v>
      </c>
      <c r="BB43">
        <v>239.09</v>
      </c>
    </row>
    <row r="44" spans="1:54">
      <c r="A44" t="s">
        <v>37</v>
      </c>
      <c r="B44" t="s">
        <v>45</v>
      </c>
      <c r="C44">
        <v>427.74</v>
      </c>
      <c r="E44">
        <v>77</v>
      </c>
      <c r="F44">
        <v>3123</v>
      </c>
      <c r="G44">
        <v>89</v>
      </c>
      <c r="H44">
        <v>136</v>
      </c>
      <c r="I44">
        <v>0</v>
      </c>
      <c r="J44">
        <v>0</v>
      </c>
      <c r="K44">
        <v>2836228</v>
      </c>
      <c r="L44">
        <v>42</v>
      </c>
      <c r="M44">
        <v>35</v>
      </c>
      <c r="N44">
        <v>119888</v>
      </c>
      <c r="O44">
        <v>86875</v>
      </c>
      <c r="P44">
        <v>1</v>
      </c>
      <c r="Q44">
        <v>51283</v>
      </c>
      <c r="R44">
        <v>3425</v>
      </c>
      <c r="S44">
        <v>129</v>
      </c>
      <c r="T44">
        <v>96</v>
      </c>
      <c r="U44">
        <v>12384</v>
      </c>
      <c r="V44">
        <v>82.12</v>
      </c>
      <c r="W44">
        <v>590216</v>
      </c>
      <c r="X44">
        <v>78.41</v>
      </c>
      <c r="Y44">
        <v>0.51</v>
      </c>
      <c r="Z44">
        <v>8.2347099999999998</v>
      </c>
      <c r="AA44">
        <v>-71935.399999999994</v>
      </c>
      <c r="AB44">
        <v>-7.2347099999999998</v>
      </c>
      <c r="AC44">
        <v>5.4896500000000001</v>
      </c>
      <c r="AD44">
        <v>40.299999999999997</v>
      </c>
      <c r="AE44">
        <v>0.235543</v>
      </c>
      <c r="AF44">
        <v>0.18340000000000001</v>
      </c>
      <c r="AG44">
        <v>30.939800000000002</v>
      </c>
      <c r="AH44">
        <v>23.527699999999999</v>
      </c>
      <c r="AI44">
        <v>767217</v>
      </c>
      <c r="AJ44">
        <v>109524</v>
      </c>
      <c r="AK44">
        <v>188425</v>
      </c>
      <c r="AL44">
        <v>252530786</v>
      </c>
      <c r="AM44">
        <v>47750849</v>
      </c>
      <c r="AN44">
        <v>0</v>
      </c>
      <c r="AO44">
        <v>0</v>
      </c>
      <c r="AP44" s="7">
        <v>228642000</v>
      </c>
      <c r="AQ44">
        <v>18462.7</v>
      </c>
      <c r="AR44">
        <v>21</v>
      </c>
      <c r="AS44">
        <v>8.6423400000000008</v>
      </c>
      <c r="AT44">
        <v>5.8290499999999996</v>
      </c>
      <c r="AU44">
        <v>-113720</v>
      </c>
      <c r="AV44">
        <v>-7.6423399999999999</v>
      </c>
      <c r="AW44">
        <v>0</v>
      </c>
      <c r="AX44">
        <v>0</v>
      </c>
      <c r="AY44">
        <v>43.44</v>
      </c>
      <c r="AZ44">
        <v>44.074199999999998</v>
      </c>
      <c r="BA44">
        <v>35.128999999999998</v>
      </c>
      <c r="BB44">
        <v>116.99</v>
      </c>
    </row>
    <row r="45" spans="1:54">
      <c r="A45" t="s">
        <v>37</v>
      </c>
      <c r="B45" t="s">
        <v>44</v>
      </c>
      <c r="C45">
        <v>583.32000000000005</v>
      </c>
      <c r="E45">
        <v>310</v>
      </c>
      <c r="F45">
        <v>4000</v>
      </c>
      <c r="G45">
        <v>1</v>
      </c>
      <c r="H45">
        <v>128</v>
      </c>
      <c r="I45">
        <v>0</v>
      </c>
      <c r="J45">
        <v>0</v>
      </c>
      <c r="K45">
        <v>2303352</v>
      </c>
      <c r="L45">
        <v>173</v>
      </c>
      <c r="M45">
        <v>137</v>
      </c>
      <c r="N45">
        <v>92814</v>
      </c>
      <c r="O45">
        <v>91975</v>
      </c>
      <c r="P45">
        <v>1</v>
      </c>
      <c r="Q45">
        <v>60944</v>
      </c>
      <c r="R45">
        <v>4439</v>
      </c>
      <c r="S45">
        <v>82</v>
      </c>
      <c r="T45">
        <v>61</v>
      </c>
      <c r="U45">
        <v>5002</v>
      </c>
      <c r="V45">
        <v>222.63</v>
      </c>
      <c r="W45">
        <v>941033</v>
      </c>
      <c r="X45">
        <v>183.23</v>
      </c>
      <c r="Y45">
        <v>1.4</v>
      </c>
      <c r="Z45">
        <v>7.7448899999999998</v>
      </c>
      <c r="AA45">
        <v>-518965</v>
      </c>
      <c r="AB45">
        <v>-6.7448899999999998</v>
      </c>
      <c r="AC45">
        <v>7.7448899999999998</v>
      </c>
      <c r="AD45">
        <v>14.15</v>
      </c>
      <c r="AE45">
        <v>0.269982</v>
      </c>
      <c r="AF45">
        <v>0.18027000000000001</v>
      </c>
      <c r="AG45">
        <v>34.442300000000003</v>
      </c>
      <c r="AH45">
        <v>23.357900000000001</v>
      </c>
      <c r="AI45">
        <v>1281212</v>
      </c>
      <c r="AJ45">
        <v>206838</v>
      </c>
      <c r="AK45">
        <v>721399</v>
      </c>
      <c r="AL45">
        <v>528793102</v>
      </c>
      <c r="AM45">
        <v>52301531</v>
      </c>
      <c r="AN45">
        <v>0</v>
      </c>
      <c r="AO45">
        <v>0</v>
      </c>
      <c r="AP45" s="7">
        <v>91990000</v>
      </c>
      <c r="AQ45">
        <v>18390.599999999999</v>
      </c>
      <c r="AR45">
        <v>25</v>
      </c>
      <c r="AS45">
        <v>8.9635099999999994</v>
      </c>
      <c r="AT45">
        <v>8.9635099999999994</v>
      </c>
      <c r="AU45">
        <v>-653564</v>
      </c>
      <c r="AV45">
        <v>-7.9635100000000003</v>
      </c>
      <c r="AW45">
        <v>0</v>
      </c>
      <c r="AX45">
        <v>0</v>
      </c>
      <c r="AY45">
        <v>68.22</v>
      </c>
      <c r="AZ45">
        <v>51.575699999999998</v>
      </c>
      <c r="BA45">
        <v>37.402099999999997</v>
      </c>
      <c r="BB45">
        <v>44.83</v>
      </c>
    </row>
    <row r="46" spans="1:54">
      <c r="A46" t="s">
        <v>37</v>
      </c>
      <c r="B46" t="s">
        <v>43</v>
      </c>
      <c r="C46">
        <v>412.06</v>
      </c>
      <c r="E46">
        <v>506</v>
      </c>
      <c r="F46">
        <v>3246</v>
      </c>
      <c r="G46">
        <v>76</v>
      </c>
      <c r="H46">
        <v>113</v>
      </c>
      <c r="I46">
        <v>0</v>
      </c>
      <c r="J46">
        <v>0</v>
      </c>
      <c r="K46">
        <v>2773524</v>
      </c>
      <c r="L46">
        <v>172</v>
      </c>
      <c r="M46">
        <v>334</v>
      </c>
      <c r="N46">
        <v>127090</v>
      </c>
      <c r="O46">
        <v>94090</v>
      </c>
      <c r="P46">
        <v>3</v>
      </c>
      <c r="Q46">
        <v>61732</v>
      </c>
      <c r="R46">
        <v>3941</v>
      </c>
      <c r="S46">
        <v>129</v>
      </c>
      <c r="T46">
        <v>96</v>
      </c>
      <c r="U46">
        <v>12384</v>
      </c>
      <c r="V46">
        <v>66.67</v>
      </c>
      <c r="W46">
        <v>495885</v>
      </c>
      <c r="X46">
        <v>80.59</v>
      </c>
      <c r="Y46">
        <v>0.64</v>
      </c>
      <c r="Z46">
        <v>7.06656</v>
      </c>
      <c r="AA46">
        <v>-52407.6</v>
      </c>
      <c r="AB46">
        <v>-6.06656</v>
      </c>
      <c r="AC46">
        <v>3.02129</v>
      </c>
      <c r="AD46">
        <v>44.66</v>
      </c>
      <c r="AE46">
        <v>0.17308899999999999</v>
      </c>
      <c r="AF46">
        <v>0.117572</v>
      </c>
      <c r="AG46">
        <v>23.555800000000001</v>
      </c>
      <c r="AH46">
        <v>16.3141</v>
      </c>
      <c r="AI46">
        <v>579920</v>
      </c>
      <c r="AJ46">
        <v>141822</v>
      </c>
      <c r="AK46">
        <v>221882</v>
      </c>
      <c r="AL46">
        <v>168408578</v>
      </c>
      <c r="AM46">
        <v>19927260</v>
      </c>
      <c r="AN46">
        <v>0</v>
      </c>
      <c r="AO46">
        <v>0</v>
      </c>
      <c r="AP46" s="7">
        <v>228642000</v>
      </c>
      <c r="AQ46">
        <v>18462.7</v>
      </c>
      <c r="AR46">
        <v>31</v>
      </c>
      <c r="AS46">
        <v>7.2668699999999999</v>
      </c>
      <c r="AT46">
        <v>3.2010000000000001</v>
      </c>
      <c r="AU46">
        <v>-71493.399999999994</v>
      </c>
      <c r="AV46">
        <v>-6.2668699999999999</v>
      </c>
      <c r="AW46">
        <v>0</v>
      </c>
      <c r="AX46">
        <v>0</v>
      </c>
      <c r="AY46">
        <v>30.04</v>
      </c>
      <c r="AZ46">
        <v>37.026600000000002</v>
      </c>
      <c r="BA46">
        <v>27.429600000000001</v>
      </c>
      <c r="BB46">
        <v>120.55</v>
      </c>
    </row>
    <row r="47" spans="1:54">
      <c r="A47" t="s">
        <v>37</v>
      </c>
      <c r="B47" t="s">
        <v>42</v>
      </c>
      <c r="C47">
        <v>574.33000000000004</v>
      </c>
      <c r="E47">
        <v>262</v>
      </c>
      <c r="F47">
        <v>4765</v>
      </c>
      <c r="G47">
        <v>59</v>
      </c>
      <c r="H47">
        <v>444</v>
      </c>
      <c r="I47">
        <v>16</v>
      </c>
      <c r="J47">
        <v>0</v>
      </c>
      <c r="K47">
        <v>3177828</v>
      </c>
      <c r="L47">
        <v>111</v>
      </c>
      <c r="M47">
        <v>151</v>
      </c>
      <c r="N47">
        <v>140214</v>
      </c>
      <c r="O47">
        <v>108592</v>
      </c>
      <c r="P47">
        <v>1</v>
      </c>
      <c r="Q47">
        <v>66751</v>
      </c>
      <c r="R47">
        <v>5546</v>
      </c>
      <c r="S47">
        <v>125</v>
      </c>
      <c r="T47">
        <v>93</v>
      </c>
      <c r="U47">
        <v>11625</v>
      </c>
      <c r="V47">
        <v>110.92</v>
      </c>
      <c r="W47">
        <v>821368</v>
      </c>
      <c r="X47">
        <v>151.80000000000001</v>
      </c>
      <c r="Y47">
        <v>1.1000000000000001</v>
      </c>
      <c r="Z47">
        <v>6.9591599999999998</v>
      </c>
      <c r="AA47">
        <v>-180449</v>
      </c>
      <c r="AB47">
        <v>-5.9591599999999998</v>
      </c>
      <c r="AC47">
        <v>6.9591599999999998</v>
      </c>
      <c r="AD47">
        <v>40.36</v>
      </c>
      <c r="AE47">
        <v>0.27367000000000002</v>
      </c>
      <c r="AF47">
        <v>0.20074800000000001</v>
      </c>
      <c r="AG47">
        <v>41.451900000000002</v>
      </c>
      <c r="AH47">
        <v>29.6478</v>
      </c>
      <c r="AI47">
        <v>1161825</v>
      </c>
      <c r="AJ47">
        <v>150760</v>
      </c>
      <c r="AK47">
        <v>330347</v>
      </c>
      <c r="AL47">
        <v>497821576</v>
      </c>
      <c r="AM47">
        <v>105409219</v>
      </c>
      <c r="AN47">
        <v>0</v>
      </c>
      <c r="AO47">
        <v>0</v>
      </c>
      <c r="AP47" s="7">
        <v>214514000</v>
      </c>
      <c r="AQ47">
        <v>18452.8</v>
      </c>
      <c r="AR47">
        <v>16</v>
      </c>
      <c r="AS47">
        <v>7.3851699999999996</v>
      </c>
      <c r="AT47">
        <v>7.3851699999999996</v>
      </c>
      <c r="AU47">
        <v>-298885</v>
      </c>
      <c r="AV47">
        <v>-6.3851699999999996</v>
      </c>
      <c r="AW47">
        <v>0</v>
      </c>
      <c r="AX47">
        <v>0</v>
      </c>
      <c r="AY47">
        <v>79.540000000000006</v>
      </c>
      <c r="AZ47">
        <v>56.020400000000002</v>
      </c>
      <c r="BA47">
        <v>42.266100000000002</v>
      </c>
      <c r="BB47">
        <v>113.62</v>
      </c>
    </row>
    <row r="48" spans="1:54">
      <c r="A48" t="s">
        <v>37</v>
      </c>
      <c r="B48" t="s">
        <v>41</v>
      </c>
      <c r="C48">
        <v>11541.71</v>
      </c>
      <c r="E48">
        <v>319</v>
      </c>
      <c r="F48">
        <v>61450</v>
      </c>
      <c r="G48">
        <v>240</v>
      </c>
      <c r="H48">
        <v>2535</v>
      </c>
      <c r="I48">
        <v>0</v>
      </c>
      <c r="J48">
        <v>0</v>
      </c>
      <c r="K48">
        <v>20218248</v>
      </c>
      <c r="L48">
        <v>62</v>
      </c>
      <c r="M48">
        <v>257</v>
      </c>
      <c r="N48">
        <v>1374456</v>
      </c>
      <c r="O48">
        <v>930989</v>
      </c>
      <c r="P48">
        <v>2</v>
      </c>
      <c r="Q48">
        <v>679981</v>
      </c>
      <c r="R48">
        <v>64544</v>
      </c>
      <c r="S48">
        <v>317</v>
      </c>
      <c r="T48">
        <v>235</v>
      </c>
      <c r="U48">
        <v>74495</v>
      </c>
      <c r="V48">
        <v>964.67</v>
      </c>
      <c r="W48">
        <v>11792852</v>
      </c>
      <c r="X48">
        <v>7973.29</v>
      </c>
      <c r="Y48">
        <v>88.35</v>
      </c>
      <c r="Z48">
        <v>9.9310200000000002</v>
      </c>
      <c r="AA48" s="7">
        <v>-1698000</v>
      </c>
      <c r="AB48">
        <v>-8.9310200000000002</v>
      </c>
      <c r="AC48">
        <v>9.0231999999999992</v>
      </c>
      <c r="AD48">
        <v>269.07</v>
      </c>
      <c r="AE48">
        <v>2.28579</v>
      </c>
      <c r="AF48">
        <v>1.6557200000000001</v>
      </c>
      <c r="AG48">
        <v>464.685</v>
      </c>
      <c r="AH48">
        <v>330.41500000000002</v>
      </c>
      <c r="AI48">
        <v>12633593</v>
      </c>
      <c r="AJ48">
        <v>1604148</v>
      </c>
      <c r="AK48">
        <v>2864544</v>
      </c>
      <c r="AL48">
        <v>3565851391</v>
      </c>
      <c r="AM48">
        <v>523940519</v>
      </c>
      <c r="AN48">
        <v>0</v>
      </c>
      <c r="AO48">
        <v>0</v>
      </c>
      <c r="AP48" s="7">
        <v>1387080000</v>
      </c>
      <c r="AQ48">
        <v>18619.7</v>
      </c>
      <c r="AR48">
        <v>31</v>
      </c>
      <c r="AS48">
        <v>10.5838</v>
      </c>
      <c r="AT48">
        <v>9.3723799999999997</v>
      </c>
      <c r="AU48" s="7">
        <v>-2535780</v>
      </c>
      <c r="AV48">
        <v>-9.5837599999999998</v>
      </c>
      <c r="AW48">
        <v>0</v>
      </c>
      <c r="AX48">
        <v>0</v>
      </c>
      <c r="AY48">
        <v>780.93</v>
      </c>
      <c r="AZ48">
        <v>639.322</v>
      </c>
      <c r="BA48">
        <v>474.29500000000002</v>
      </c>
      <c r="BB48">
        <v>1008.23</v>
      </c>
    </row>
    <row r="49" spans="1:54">
      <c r="A49" t="s">
        <v>37</v>
      </c>
      <c r="B49" t="s">
        <v>40</v>
      </c>
      <c r="C49">
        <v>10808.99</v>
      </c>
      <c r="E49">
        <v>385</v>
      </c>
      <c r="F49">
        <v>32503</v>
      </c>
      <c r="G49">
        <v>0</v>
      </c>
      <c r="H49">
        <v>1331</v>
      </c>
      <c r="I49">
        <v>0</v>
      </c>
      <c r="J49">
        <v>1</v>
      </c>
      <c r="K49">
        <v>14025736</v>
      </c>
      <c r="L49">
        <v>353</v>
      </c>
      <c r="M49">
        <v>32</v>
      </c>
      <c r="N49">
        <v>1446409</v>
      </c>
      <c r="O49">
        <v>1087537</v>
      </c>
      <c r="P49">
        <v>2</v>
      </c>
      <c r="Q49">
        <v>848902</v>
      </c>
      <c r="R49">
        <v>34220</v>
      </c>
      <c r="S49">
        <v>225</v>
      </c>
      <c r="T49">
        <v>167</v>
      </c>
      <c r="U49">
        <v>37575</v>
      </c>
      <c r="V49">
        <v>729.56</v>
      </c>
      <c r="W49">
        <v>8981430</v>
      </c>
      <c r="X49">
        <v>7495.97</v>
      </c>
      <c r="Y49">
        <v>37.74</v>
      </c>
      <c r="Z49">
        <v>7.7487300000000001</v>
      </c>
      <c r="AA49">
        <v>-826783</v>
      </c>
      <c r="AB49">
        <v>-6.7487300000000001</v>
      </c>
      <c r="AC49">
        <v>7.7487300000000001</v>
      </c>
      <c r="AD49">
        <v>125.2</v>
      </c>
      <c r="AE49">
        <v>2.0631599999999999</v>
      </c>
      <c r="AF49">
        <v>1.5164899999999999</v>
      </c>
      <c r="AG49">
        <v>325.24799999999999</v>
      </c>
      <c r="AH49">
        <v>232.40199999999999</v>
      </c>
      <c r="AI49">
        <v>10426094</v>
      </c>
      <c r="AJ49">
        <v>2450502</v>
      </c>
      <c r="AK49">
        <v>3687639</v>
      </c>
      <c r="AL49">
        <v>3608267094</v>
      </c>
      <c r="AM49">
        <v>426218351</v>
      </c>
      <c r="AN49">
        <v>0</v>
      </c>
      <c r="AO49">
        <v>0</v>
      </c>
      <c r="AP49" s="7">
        <v>695909000</v>
      </c>
      <c r="AQ49">
        <v>18520.5</v>
      </c>
      <c r="AR49">
        <v>236</v>
      </c>
      <c r="AS49">
        <v>9.3139900000000004</v>
      </c>
      <c r="AT49">
        <v>9.3139900000000004</v>
      </c>
      <c r="AU49" s="7">
        <v>-1264600</v>
      </c>
      <c r="AV49">
        <v>-8.3139900000000004</v>
      </c>
      <c r="AW49">
        <v>0</v>
      </c>
      <c r="AX49">
        <v>0</v>
      </c>
      <c r="AY49">
        <v>1627.87</v>
      </c>
      <c r="AZ49">
        <v>1339.01</v>
      </c>
      <c r="BA49">
        <v>1030.82</v>
      </c>
      <c r="BB49">
        <v>467.42</v>
      </c>
    </row>
    <row r="50" spans="1:54">
      <c r="A50" t="s">
        <v>37</v>
      </c>
      <c r="B50" t="s">
        <v>39</v>
      </c>
      <c r="C50">
        <v>9222.34</v>
      </c>
      <c r="E50">
        <v>373</v>
      </c>
      <c r="F50">
        <v>16571</v>
      </c>
      <c r="G50">
        <v>116</v>
      </c>
      <c r="H50">
        <v>5040</v>
      </c>
      <c r="I50">
        <v>16</v>
      </c>
      <c r="J50">
        <v>0</v>
      </c>
      <c r="K50">
        <v>19180744</v>
      </c>
      <c r="L50">
        <v>178</v>
      </c>
      <c r="M50">
        <v>195</v>
      </c>
      <c r="N50">
        <v>663067</v>
      </c>
      <c r="O50">
        <v>568001</v>
      </c>
      <c r="P50">
        <v>2</v>
      </c>
      <c r="Q50">
        <v>413013</v>
      </c>
      <c r="R50">
        <v>22116</v>
      </c>
      <c r="S50">
        <v>430</v>
      </c>
      <c r="T50">
        <v>319</v>
      </c>
      <c r="U50">
        <v>137170</v>
      </c>
      <c r="V50">
        <v>989.08</v>
      </c>
      <c r="W50">
        <v>16990392</v>
      </c>
      <c r="X50">
        <v>2703.32</v>
      </c>
      <c r="Y50">
        <v>12.92</v>
      </c>
      <c r="Z50">
        <v>23.0198</v>
      </c>
      <c r="AA50" s="7">
        <v>-3111360</v>
      </c>
      <c r="AB50">
        <v>-22.0198</v>
      </c>
      <c r="AC50">
        <v>7.6693300000000004</v>
      </c>
      <c r="AD50">
        <v>538.20000000000005</v>
      </c>
      <c r="AE50">
        <v>1.9226300000000001</v>
      </c>
      <c r="AF50">
        <v>1.3513599999999999</v>
      </c>
      <c r="AG50">
        <v>361.65</v>
      </c>
      <c r="AH50">
        <v>250.143</v>
      </c>
      <c r="AI50">
        <v>18206727</v>
      </c>
      <c r="AJ50">
        <v>1041915</v>
      </c>
      <c r="AK50">
        <v>1989986</v>
      </c>
      <c r="AL50">
        <v>6414112852</v>
      </c>
      <c r="AM50">
        <v>1415755526</v>
      </c>
      <c r="AN50">
        <v>0</v>
      </c>
      <c r="AO50">
        <v>0</v>
      </c>
      <c r="AP50" s="7">
        <v>2578200000</v>
      </c>
      <c r="AQ50">
        <v>18795.7</v>
      </c>
      <c r="AR50">
        <v>60</v>
      </c>
      <c r="AS50">
        <v>23.1617</v>
      </c>
      <c r="AT50">
        <v>9.3277000000000001</v>
      </c>
      <c r="AU50" s="7">
        <v>-5742920</v>
      </c>
      <c r="AV50">
        <v>-22.1617</v>
      </c>
      <c r="AW50">
        <v>0</v>
      </c>
      <c r="AX50">
        <v>0</v>
      </c>
      <c r="AY50">
        <v>2362.61</v>
      </c>
      <c r="AZ50">
        <v>608.44299999999998</v>
      </c>
      <c r="BA50">
        <v>450.65100000000001</v>
      </c>
      <c r="BB50">
        <v>2033.81</v>
      </c>
    </row>
    <row r="51" spans="1:54">
      <c r="A51" t="s">
        <v>37</v>
      </c>
      <c r="B51" t="s">
        <v>38</v>
      </c>
      <c r="C51">
        <v>7624.89</v>
      </c>
      <c r="E51">
        <v>1891</v>
      </c>
      <c r="F51">
        <v>33629</v>
      </c>
      <c r="G51">
        <v>3</v>
      </c>
      <c r="H51">
        <v>506</v>
      </c>
      <c r="I51">
        <v>0</v>
      </c>
      <c r="J51">
        <v>0</v>
      </c>
      <c r="K51">
        <v>13175464</v>
      </c>
      <c r="L51">
        <v>815</v>
      </c>
      <c r="M51">
        <v>1076</v>
      </c>
      <c r="N51">
        <v>764693</v>
      </c>
      <c r="O51">
        <v>760412</v>
      </c>
      <c r="P51">
        <v>1423</v>
      </c>
      <c r="Q51">
        <v>416439</v>
      </c>
      <c r="R51">
        <v>36029</v>
      </c>
      <c r="S51">
        <v>280</v>
      </c>
      <c r="T51">
        <v>207</v>
      </c>
      <c r="U51">
        <v>57960</v>
      </c>
      <c r="V51">
        <v>1580.25</v>
      </c>
      <c r="W51">
        <v>6602944</v>
      </c>
      <c r="X51">
        <v>4207.6400000000003</v>
      </c>
      <c r="Y51">
        <v>26.25</v>
      </c>
      <c r="Z51">
        <v>15.6852</v>
      </c>
      <c r="AA51" s="7">
        <v>-3874870</v>
      </c>
      <c r="AB51">
        <v>-14.6852</v>
      </c>
      <c r="AC51">
        <v>4.3704799999999997</v>
      </c>
      <c r="AD51">
        <v>230.78</v>
      </c>
      <c r="AE51">
        <v>1.98176</v>
      </c>
      <c r="AF51">
        <v>1.39131</v>
      </c>
      <c r="AG51">
        <v>306.63</v>
      </c>
      <c r="AH51">
        <v>208.917</v>
      </c>
      <c r="AI51">
        <v>7900088</v>
      </c>
      <c r="AJ51">
        <v>1108988</v>
      </c>
      <c r="AK51">
        <v>3572214</v>
      </c>
      <c r="AL51">
        <v>1968232466</v>
      </c>
      <c r="AM51">
        <v>192176080</v>
      </c>
      <c r="AN51">
        <v>0</v>
      </c>
      <c r="AO51">
        <v>0</v>
      </c>
      <c r="AP51" s="7">
        <v>1073750000</v>
      </c>
      <c r="AQ51">
        <v>18525.7</v>
      </c>
      <c r="AR51">
        <v>40</v>
      </c>
      <c r="AS51">
        <v>16.724499999999999</v>
      </c>
      <c r="AT51">
        <v>4.7537700000000003</v>
      </c>
      <c r="AU51" s="7">
        <v>-4662680</v>
      </c>
      <c r="AV51">
        <v>-15.724500000000001</v>
      </c>
      <c r="AW51">
        <v>0</v>
      </c>
      <c r="AX51">
        <v>0</v>
      </c>
      <c r="AY51">
        <v>428.15</v>
      </c>
      <c r="AZ51">
        <v>492.49200000000002</v>
      </c>
      <c r="BA51">
        <v>354.49799999999999</v>
      </c>
      <c r="BB51">
        <v>791.24</v>
      </c>
    </row>
    <row r="52" spans="1:54">
      <c r="A52" t="s">
        <v>37</v>
      </c>
      <c r="B52" t="s">
        <v>36</v>
      </c>
      <c r="C52">
        <v>5405.73</v>
      </c>
      <c r="E52">
        <v>399</v>
      </c>
      <c r="F52">
        <v>31006</v>
      </c>
      <c r="G52">
        <v>112</v>
      </c>
      <c r="H52">
        <v>1175</v>
      </c>
      <c r="I52">
        <v>0</v>
      </c>
      <c r="J52">
        <v>2</v>
      </c>
      <c r="K52">
        <v>11458380</v>
      </c>
      <c r="L52">
        <v>85</v>
      </c>
      <c r="M52">
        <v>185</v>
      </c>
      <c r="N52">
        <v>721554</v>
      </c>
      <c r="O52">
        <v>630079</v>
      </c>
      <c r="P52">
        <v>28</v>
      </c>
      <c r="Q52">
        <v>403716</v>
      </c>
      <c r="R52">
        <v>32694</v>
      </c>
      <c r="S52">
        <v>220</v>
      </c>
      <c r="T52">
        <v>163</v>
      </c>
      <c r="U52">
        <v>35860</v>
      </c>
      <c r="V52">
        <v>772.79</v>
      </c>
      <c r="W52">
        <v>4822751</v>
      </c>
      <c r="X52">
        <v>3437.39</v>
      </c>
      <c r="Y52">
        <v>18.38</v>
      </c>
      <c r="Z52">
        <v>7.1605699999999999</v>
      </c>
      <c r="AA52">
        <v>-538528</v>
      </c>
      <c r="AB52">
        <v>-6.1605699999999999</v>
      </c>
      <c r="AC52">
        <v>4.6986600000000003</v>
      </c>
      <c r="AD52">
        <v>156.22999999999999</v>
      </c>
      <c r="AE52">
        <v>1.88815</v>
      </c>
      <c r="AF52">
        <v>1.36174</v>
      </c>
      <c r="AG52">
        <v>338.98</v>
      </c>
      <c r="AH52">
        <v>239.756</v>
      </c>
      <c r="AI52">
        <v>5913130</v>
      </c>
      <c r="AJ52">
        <v>863649</v>
      </c>
      <c r="AK52">
        <v>1814428</v>
      </c>
      <c r="AL52">
        <v>1380054042</v>
      </c>
      <c r="AM52">
        <v>192476128</v>
      </c>
      <c r="AN52">
        <v>0</v>
      </c>
      <c r="AO52">
        <v>0</v>
      </c>
      <c r="AP52" s="7">
        <v>664235000</v>
      </c>
      <c r="AQ52">
        <v>18523</v>
      </c>
      <c r="AR52">
        <v>25</v>
      </c>
      <c r="AS52">
        <v>7.5726899999999997</v>
      </c>
      <c r="AT52">
        <v>4.95214</v>
      </c>
      <c r="AU52">
        <v>-827608</v>
      </c>
      <c r="AV52">
        <v>-6.5726899999999997</v>
      </c>
      <c r="AW52">
        <v>0</v>
      </c>
      <c r="AX52">
        <v>0</v>
      </c>
      <c r="AY52">
        <v>281.39</v>
      </c>
      <c r="AZ52">
        <v>463.44600000000003</v>
      </c>
      <c r="BA52">
        <v>340.90600000000001</v>
      </c>
      <c r="BB52">
        <v>460.83</v>
      </c>
    </row>
    <row r="55" spans="1:54">
      <c r="A55" s="23" t="s">
        <v>31</v>
      </c>
      <c r="B55" s="23"/>
    </row>
    <row r="56" spans="1:54" s="13" customFormat="1">
      <c r="A56" s="13" t="s">
        <v>0</v>
      </c>
      <c r="B56" s="13" t="s">
        <v>1</v>
      </c>
      <c r="C56" s="13" t="s">
        <v>2</v>
      </c>
      <c r="D56" s="13" t="s">
        <v>3</v>
      </c>
      <c r="E56" s="13" t="s">
        <v>4</v>
      </c>
      <c r="F56" s="13" t="s">
        <v>69</v>
      </c>
      <c r="G56" s="13" t="s">
        <v>68</v>
      </c>
      <c r="H56" s="13" t="s">
        <v>67</v>
      </c>
      <c r="I56" s="13" t="s">
        <v>66</v>
      </c>
      <c r="J56" s="13" t="s">
        <v>65</v>
      </c>
      <c r="K56" s="13" t="s">
        <v>5</v>
      </c>
      <c r="L56" s="13" t="s">
        <v>74</v>
      </c>
      <c r="M56" s="13" t="s">
        <v>75</v>
      </c>
      <c r="N56" s="13" t="s">
        <v>76</v>
      </c>
      <c r="O56" s="13" t="s">
        <v>77</v>
      </c>
      <c r="P56" s="13" t="s">
        <v>78</v>
      </c>
      <c r="Q56" s="13" t="s">
        <v>79</v>
      </c>
      <c r="R56" s="13" t="s">
        <v>80</v>
      </c>
      <c r="S56" s="13" t="s">
        <v>81</v>
      </c>
      <c r="T56" s="13" t="s">
        <v>82</v>
      </c>
      <c r="U56" s="13" t="s">
        <v>83</v>
      </c>
      <c r="V56" s="13" t="s">
        <v>6</v>
      </c>
      <c r="W56" s="13" t="s">
        <v>7</v>
      </c>
      <c r="X56" s="13" t="s">
        <v>8</v>
      </c>
      <c r="Y56" s="13" t="s">
        <v>9</v>
      </c>
      <c r="Z56" s="13" t="s">
        <v>10</v>
      </c>
      <c r="AA56" s="13" t="s">
        <v>11</v>
      </c>
      <c r="AB56" s="13" t="s">
        <v>12</v>
      </c>
      <c r="AC56" s="13" t="s">
        <v>13</v>
      </c>
      <c r="AD56" s="13" t="s">
        <v>14</v>
      </c>
      <c r="AE56" s="13" t="s">
        <v>15</v>
      </c>
      <c r="AF56" s="13" t="s">
        <v>16</v>
      </c>
      <c r="AG56" s="13" t="s">
        <v>17</v>
      </c>
      <c r="AH56" s="13" t="s">
        <v>18</v>
      </c>
      <c r="AI56" s="13" t="s">
        <v>19</v>
      </c>
      <c r="AJ56" s="13" t="s">
        <v>64</v>
      </c>
      <c r="AK56" s="13" t="s">
        <v>63</v>
      </c>
      <c r="AL56" s="13" t="s">
        <v>62</v>
      </c>
      <c r="AM56" s="13" t="s">
        <v>61</v>
      </c>
      <c r="AN56" s="13" t="s">
        <v>20</v>
      </c>
      <c r="AO56" s="13" t="s">
        <v>21</v>
      </c>
      <c r="AP56" s="13" t="s">
        <v>60</v>
      </c>
      <c r="AQ56" s="13" t="s">
        <v>59</v>
      </c>
      <c r="AR56" s="13" t="s">
        <v>22</v>
      </c>
      <c r="AS56" s="13" t="s">
        <v>23</v>
      </c>
      <c r="AT56" s="13" t="s">
        <v>24</v>
      </c>
      <c r="AU56" s="13" t="s">
        <v>25</v>
      </c>
      <c r="AV56" s="13" t="s">
        <v>26</v>
      </c>
      <c r="AW56" s="13" t="s">
        <v>72</v>
      </c>
      <c r="AX56" s="13" t="s">
        <v>73</v>
      </c>
      <c r="AY56" s="13" t="s">
        <v>28</v>
      </c>
      <c r="AZ56" s="13" t="s">
        <v>29</v>
      </c>
      <c r="BA56" s="13" t="s">
        <v>30</v>
      </c>
      <c r="BB56" s="13" t="s">
        <v>27</v>
      </c>
    </row>
    <row r="57" spans="1:54">
      <c r="A57" t="s">
        <v>37</v>
      </c>
      <c r="B57" t="s">
        <v>58</v>
      </c>
      <c r="C57" s="3">
        <f>C31/C5</f>
        <v>0.94936935684025847</v>
      </c>
      <c r="D57" s="3"/>
      <c r="E57" s="3">
        <f>E31/E5</f>
        <v>1</v>
      </c>
      <c r="F57" s="3">
        <f t="shared" ref="F57:Q57" si="0">F31/F5</f>
        <v>1</v>
      </c>
      <c r="G57" s="3" t="e">
        <f t="shared" si="0"/>
        <v>#DIV/0!</v>
      </c>
      <c r="H57" s="3">
        <f t="shared" si="0"/>
        <v>1</v>
      </c>
      <c r="I57" s="3" t="e">
        <f t="shared" si="0"/>
        <v>#DIV/0!</v>
      </c>
      <c r="J57" s="3">
        <f t="shared" si="0"/>
        <v>1</v>
      </c>
      <c r="K57" s="3">
        <f t="shared" si="0"/>
        <v>0.99998022367427986</v>
      </c>
      <c r="L57" s="3">
        <f t="shared" si="0"/>
        <v>1</v>
      </c>
      <c r="M57" s="3">
        <f t="shared" si="0"/>
        <v>1</v>
      </c>
      <c r="N57" s="3">
        <f t="shared" si="0"/>
        <v>1</v>
      </c>
      <c r="O57" s="3">
        <f t="shared" si="0"/>
        <v>1</v>
      </c>
      <c r="P57" s="3">
        <f t="shared" si="0"/>
        <v>1</v>
      </c>
      <c r="Q57" s="3">
        <f t="shared" si="0"/>
        <v>1</v>
      </c>
      <c r="R57" s="3">
        <v>0</v>
      </c>
      <c r="S57" s="3">
        <f t="shared" ref="S57:AP67" si="1">S31/S5</f>
        <v>1</v>
      </c>
      <c r="T57" s="3">
        <f t="shared" si="1"/>
        <v>1</v>
      </c>
      <c r="U57" s="3">
        <f t="shared" si="1"/>
        <v>1</v>
      </c>
      <c r="V57" s="3">
        <f t="shared" si="1"/>
        <v>0.9910860929011609</v>
      </c>
      <c r="W57" s="3">
        <f t="shared" si="1"/>
        <v>1</v>
      </c>
      <c r="X57" s="3">
        <f t="shared" si="1"/>
        <v>0.91375561249676762</v>
      </c>
      <c r="Y57" s="3">
        <f t="shared" si="1"/>
        <v>1.0095238095238095</v>
      </c>
      <c r="Z57" s="3">
        <f t="shared" si="1"/>
        <v>1</v>
      </c>
      <c r="AA57" s="3">
        <f t="shared" si="1"/>
        <v>1</v>
      </c>
      <c r="AB57" s="3">
        <f t="shared" si="1"/>
        <v>1</v>
      </c>
      <c r="AC57" s="3">
        <f t="shared" si="1"/>
        <v>1</v>
      </c>
      <c r="AD57" s="3">
        <f t="shared" si="1"/>
        <v>0.99643281807372175</v>
      </c>
      <c r="AE57" s="3">
        <f t="shared" si="1"/>
        <v>1.2729424906012687</v>
      </c>
      <c r="AF57" s="3">
        <f t="shared" si="1"/>
        <v>1.2303472836960359</v>
      </c>
      <c r="AG57" s="3">
        <f t="shared" si="1"/>
        <v>0.96835940359696426</v>
      </c>
      <c r="AH57" s="3">
        <f t="shared" si="1"/>
        <v>0.96381061364611631</v>
      </c>
      <c r="AI57" s="3">
        <f t="shared" si="1"/>
        <v>1</v>
      </c>
      <c r="AJ57" s="3">
        <f t="shared" si="1"/>
        <v>1</v>
      </c>
      <c r="AK57" s="3">
        <f t="shared" si="1"/>
        <v>1</v>
      </c>
      <c r="AL57" s="3">
        <f t="shared" si="1"/>
        <v>1</v>
      </c>
      <c r="AM57" s="3">
        <f t="shared" si="1"/>
        <v>1</v>
      </c>
      <c r="AN57" s="3" t="e">
        <f t="shared" si="1"/>
        <v>#DIV/0!</v>
      </c>
      <c r="AO57" s="3" t="e">
        <f t="shared" si="1"/>
        <v>#DIV/0!</v>
      </c>
      <c r="AP57" s="3">
        <f t="shared" si="1"/>
        <v>1</v>
      </c>
      <c r="AQ57" s="3">
        <f t="shared" ref="AQ57:BB57" si="2">AQ31/AQ5</f>
        <v>1</v>
      </c>
      <c r="AR57" s="3">
        <f t="shared" si="2"/>
        <v>1</v>
      </c>
      <c r="AS57" s="3">
        <f t="shared" si="2"/>
        <v>1</v>
      </c>
      <c r="AT57" s="3">
        <f t="shared" si="2"/>
        <v>1</v>
      </c>
      <c r="AU57" s="3">
        <f t="shared" si="2"/>
        <v>1</v>
      </c>
      <c r="AV57" s="3">
        <f t="shared" si="2"/>
        <v>1</v>
      </c>
      <c r="AW57" s="3" t="e">
        <f t="shared" si="2"/>
        <v>#DIV/0!</v>
      </c>
      <c r="AX57" s="3" t="e">
        <f t="shared" si="2"/>
        <v>#DIV/0!</v>
      </c>
      <c r="AY57" s="3">
        <f t="shared" si="2"/>
        <v>0.89288078739462429</v>
      </c>
      <c r="AZ57" s="3">
        <f t="shared" si="2"/>
        <v>0.96277604465182121</v>
      </c>
      <c r="BA57" s="3">
        <f t="shared" si="2"/>
        <v>0.95864687025476625</v>
      </c>
      <c r="BB57" s="3">
        <f t="shared" si="2"/>
        <v>0.9912672106068332</v>
      </c>
    </row>
    <row r="58" spans="1:54">
      <c r="A58" t="s">
        <v>37</v>
      </c>
      <c r="B58" t="s">
        <v>57</v>
      </c>
      <c r="C58" s="3">
        <f t="shared" ref="C58:C78" si="3">C32/C6</f>
        <v>0.96632207828274286</v>
      </c>
      <c r="D58" s="3"/>
      <c r="E58" s="3">
        <f t="shared" ref="E58:T73" si="4">E32/E6</f>
        <v>1</v>
      </c>
      <c r="F58" s="3">
        <f t="shared" si="4"/>
        <v>1</v>
      </c>
      <c r="G58" s="3" t="e">
        <f t="shared" si="4"/>
        <v>#DIV/0!</v>
      </c>
      <c r="H58" s="3">
        <f t="shared" si="4"/>
        <v>1</v>
      </c>
      <c r="I58" s="3" t="e">
        <f t="shared" si="4"/>
        <v>#DIV/0!</v>
      </c>
      <c r="J58" s="3">
        <f t="shared" si="4"/>
        <v>1</v>
      </c>
      <c r="K58" s="3">
        <f t="shared" si="4"/>
        <v>1.0000762581062368</v>
      </c>
      <c r="L58" s="3">
        <f t="shared" si="4"/>
        <v>1</v>
      </c>
      <c r="M58" s="3">
        <f t="shared" si="4"/>
        <v>1</v>
      </c>
      <c r="N58" s="3">
        <f t="shared" si="4"/>
        <v>1</v>
      </c>
      <c r="O58" s="3">
        <f t="shared" si="4"/>
        <v>1</v>
      </c>
      <c r="P58" s="3">
        <f t="shared" si="4"/>
        <v>1</v>
      </c>
      <c r="Q58" s="3">
        <f t="shared" si="4"/>
        <v>1</v>
      </c>
      <c r="R58" s="3">
        <v>0</v>
      </c>
      <c r="S58" s="3">
        <f t="shared" si="1"/>
        <v>1</v>
      </c>
      <c r="T58" s="3">
        <f t="shared" si="1"/>
        <v>1</v>
      </c>
      <c r="U58" s="3">
        <f t="shared" si="1"/>
        <v>1</v>
      </c>
      <c r="V58" s="3">
        <f t="shared" si="1"/>
        <v>0.98611385613164404</v>
      </c>
      <c r="W58" s="3">
        <f t="shared" si="1"/>
        <v>1</v>
      </c>
      <c r="X58" s="3">
        <f t="shared" si="1"/>
        <v>0.95888420609989933</v>
      </c>
      <c r="Y58" s="3">
        <f t="shared" si="1"/>
        <v>0.96150761828388143</v>
      </c>
      <c r="Z58" s="3">
        <f t="shared" si="1"/>
        <v>1</v>
      </c>
      <c r="AA58" s="3">
        <f t="shared" si="1"/>
        <v>1</v>
      </c>
      <c r="AB58" s="3">
        <f t="shared" si="1"/>
        <v>1</v>
      </c>
      <c r="AC58" s="3">
        <f t="shared" si="1"/>
        <v>1</v>
      </c>
      <c r="AD58" s="3">
        <f t="shared" si="1"/>
        <v>0.98113781563735925</v>
      </c>
      <c r="AE58" s="3">
        <f t="shared" si="1"/>
        <v>0.95076892406009617</v>
      </c>
      <c r="AF58" s="3">
        <f t="shared" si="1"/>
        <v>0.93838042537910316</v>
      </c>
      <c r="AG58" s="3">
        <f t="shared" si="1"/>
        <v>0.97434011031572709</v>
      </c>
      <c r="AH58" s="3">
        <f t="shared" si="1"/>
        <v>0.97720593463370709</v>
      </c>
      <c r="AI58" s="3">
        <f t="shared" si="1"/>
        <v>1</v>
      </c>
      <c r="AJ58" s="3">
        <f t="shared" si="1"/>
        <v>1</v>
      </c>
      <c r="AK58" s="3">
        <f t="shared" si="1"/>
        <v>1</v>
      </c>
      <c r="AL58" s="3">
        <f t="shared" si="1"/>
        <v>1</v>
      </c>
      <c r="AM58" s="3">
        <f t="shared" si="1"/>
        <v>1</v>
      </c>
      <c r="AN58" s="3" t="e">
        <f t="shared" si="1"/>
        <v>#DIV/0!</v>
      </c>
      <c r="AO58" s="3" t="e">
        <f t="shared" si="1"/>
        <v>#DIV/0!</v>
      </c>
      <c r="AP58" s="3">
        <f t="shared" ref="AP58:BB73" si="5">AP32/AP6</f>
        <v>1</v>
      </c>
      <c r="AQ58" s="3">
        <f t="shared" si="5"/>
        <v>1</v>
      </c>
      <c r="AR58" s="3">
        <f t="shared" si="5"/>
        <v>1</v>
      </c>
      <c r="AS58" s="3">
        <f t="shared" si="5"/>
        <v>1</v>
      </c>
      <c r="AT58" s="3">
        <f t="shared" si="5"/>
        <v>1</v>
      </c>
      <c r="AU58" s="3">
        <f t="shared" si="5"/>
        <v>1</v>
      </c>
      <c r="AV58" s="3">
        <f t="shared" si="5"/>
        <v>1</v>
      </c>
      <c r="AW58" s="3" t="e">
        <f t="shared" si="5"/>
        <v>#DIV/0!</v>
      </c>
      <c r="AX58" s="3" t="e">
        <f t="shared" si="5"/>
        <v>#DIV/0!</v>
      </c>
      <c r="AY58" s="3">
        <f t="shared" si="5"/>
        <v>0.96229648671808055</v>
      </c>
      <c r="AZ58" s="3">
        <f t="shared" si="5"/>
        <v>0.96512010966294115</v>
      </c>
      <c r="BA58" s="3">
        <f t="shared" si="5"/>
        <v>0.9671957475280647</v>
      </c>
      <c r="BB58" s="3">
        <f t="shared" si="5"/>
        <v>0.96233766233766238</v>
      </c>
    </row>
    <row r="59" spans="1:54">
      <c r="A59" t="s">
        <v>37</v>
      </c>
      <c r="B59" t="s">
        <v>56</v>
      </c>
      <c r="C59" s="3">
        <f t="shared" si="3"/>
        <v>0.94896193771626292</v>
      </c>
      <c r="D59" s="3"/>
      <c r="E59" s="3">
        <f t="shared" si="4"/>
        <v>1</v>
      </c>
      <c r="F59" s="3">
        <f t="shared" si="4"/>
        <v>1</v>
      </c>
      <c r="G59" s="3" t="e">
        <f t="shared" si="4"/>
        <v>#DIV/0!</v>
      </c>
      <c r="H59" s="3">
        <f t="shared" si="4"/>
        <v>1</v>
      </c>
      <c r="I59" s="3" t="e">
        <f t="shared" si="4"/>
        <v>#DIV/0!</v>
      </c>
      <c r="J59" s="3" t="e">
        <f t="shared" si="4"/>
        <v>#DIV/0!</v>
      </c>
      <c r="K59" s="3">
        <f t="shared" si="4"/>
        <v>0.99725439571151941</v>
      </c>
      <c r="L59" s="3">
        <f t="shared" si="4"/>
        <v>1</v>
      </c>
      <c r="M59" s="3">
        <f t="shared" si="4"/>
        <v>1</v>
      </c>
      <c r="N59" s="3">
        <f t="shared" si="4"/>
        <v>1</v>
      </c>
      <c r="O59" s="3">
        <f t="shared" si="4"/>
        <v>1</v>
      </c>
      <c r="P59" s="3">
        <f t="shared" si="4"/>
        <v>1</v>
      </c>
      <c r="Q59" s="3">
        <f t="shared" si="4"/>
        <v>1</v>
      </c>
      <c r="R59" s="3">
        <v>0</v>
      </c>
      <c r="S59" s="3">
        <f t="shared" si="1"/>
        <v>1</v>
      </c>
      <c r="T59" s="3">
        <f t="shared" si="1"/>
        <v>1</v>
      </c>
      <c r="U59" s="3">
        <f t="shared" si="1"/>
        <v>1</v>
      </c>
      <c r="V59" s="3">
        <f t="shared" si="1"/>
        <v>0.96357805819167786</v>
      </c>
      <c r="W59" s="3">
        <f t="shared" si="1"/>
        <v>1</v>
      </c>
      <c r="X59" s="3">
        <f t="shared" si="1"/>
        <v>0.94378303347392034</v>
      </c>
      <c r="Y59" s="3">
        <f t="shared" si="1"/>
        <v>0.91611479028697573</v>
      </c>
      <c r="Z59" s="3">
        <f t="shared" si="1"/>
        <v>1</v>
      </c>
      <c r="AA59" s="3">
        <f t="shared" si="1"/>
        <v>1</v>
      </c>
      <c r="AB59" s="3">
        <f t="shared" si="1"/>
        <v>1</v>
      </c>
      <c r="AC59" s="3">
        <f t="shared" si="1"/>
        <v>1</v>
      </c>
      <c r="AD59" s="3">
        <f t="shared" si="1"/>
        <v>0.97990663689872126</v>
      </c>
      <c r="AE59" s="3">
        <f t="shared" si="1"/>
        <v>0.94958788156308716</v>
      </c>
      <c r="AF59" s="3">
        <f t="shared" si="1"/>
        <v>0.92566730558368837</v>
      </c>
      <c r="AG59" s="3">
        <f t="shared" si="1"/>
        <v>0.92595149837461743</v>
      </c>
      <c r="AH59" s="3">
        <f t="shared" si="1"/>
        <v>0.93320394355306402</v>
      </c>
      <c r="AI59" s="3">
        <f t="shared" si="1"/>
        <v>1</v>
      </c>
      <c r="AJ59" s="3">
        <f t="shared" si="1"/>
        <v>1</v>
      </c>
      <c r="AK59" s="3">
        <f t="shared" si="1"/>
        <v>1</v>
      </c>
      <c r="AL59" s="3">
        <f t="shared" si="1"/>
        <v>1</v>
      </c>
      <c r="AM59" s="3">
        <f t="shared" si="1"/>
        <v>1</v>
      </c>
      <c r="AN59" s="3" t="e">
        <f t="shared" si="1"/>
        <v>#DIV/0!</v>
      </c>
      <c r="AO59" s="3" t="e">
        <f t="shared" si="1"/>
        <v>#DIV/0!</v>
      </c>
      <c r="AP59" s="3">
        <f t="shared" si="5"/>
        <v>1</v>
      </c>
      <c r="AQ59" s="3">
        <f t="shared" si="5"/>
        <v>1</v>
      </c>
      <c r="AR59" s="3">
        <f t="shared" si="5"/>
        <v>1</v>
      </c>
      <c r="AS59" s="3">
        <f t="shared" si="5"/>
        <v>1</v>
      </c>
      <c r="AT59" s="3">
        <f t="shared" si="5"/>
        <v>1</v>
      </c>
      <c r="AU59" s="3">
        <f t="shared" si="5"/>
        <v>1</v>
      </c>
      <c r="AV59" s="3">
        <f t="shared" si="5"/>
        <v>1</v>
      </c>
      <c r="AW59" s="3" t="e">
        <f t="shared" si="5"/>
        <v>#DIV/0!</v>
      </c>
      <c r="AX59" s="3" t="e">
        <f t="shared" si="5"/>
        <v>#DIV/0!</v>
      </c>
      <c r="AY59" s="3">
        <f t="shared" si="5"/>
        <v>0.96796038002829998</v>
      </c>
      <c r="AZ59" s="3">
        <f t="shared" si="5"/>
        <v>0.93586292420301265</v>
      </c>
      <c r="BA59" s="3">
        <f t="shared" si="5"/>
        <v>0.94278328792158861</v>
      </c>
      <c r="BB59" s="3">
        <f t="shared" si="5"/>
        <v>0.89919079097333032</v>
      </c>
    </row>
    <row r="60" spans="1:54">
      <c r="A60" t="s">
        <v>37</v>
      </c>
      <c r="B60" t="s">
        <v>55</v>
      </c>
      <c r="C60" s="3">
        <f t="shared" si="3"/>
        <v>1.024447222154802</v>
      </c>
      <c r="D60" s="3"/>
      <c r="E60" s="3">
        <f t="shared" si="4"/>
        <v>1</v>
      </c>
      <c r="F60" s="3">
        <f t="shared" si="4"/>
        <v>1</v>
      </c>
      <c r="G60" s="3">
        <f t="shared" si="4"/>
        <v>1</v>
      </c>
      <c r="H60" s="3">
        <f t="shared" si="4"/>
        <v>1</v>
      </c>
      <c r="I60" s="3" t="e">
        <f t="shared" si="4"/>
        <v>#DIV/0!</v>
      </c>
      <c r="J60" s="3" t="e">
        <f t="shared" si="4"/>
        <v>#DIV/0!</v>
      </c>
      <c r="K60" s="3">
        <f t="shared" si="4"/>
        <v>1.0001232361004917</v>
      </c>
      <c r="L60" s="3">
        <f t="shared" si="4"/>
        <v>1</v>
      </c>
      <c r="M60" s="3">
        <f t="shared" si="4"/>
        <v>1</v>
      </c>
      <c r="N60" s="3">
        <f t="shared" si="4"/>
        <v>1</v>
      </c>
      <c r="O60" s="3">
        <f t="shared" si="4"/>
        <v>1</v>
      </c>
      <c r="P60" s="3">
        <f t="shared" si="4"/>
        <v>1</v>
      </c>
      <c r="Q60" s="3">
        <f t="shared" si="4"/>
        <v>1</v>
      </c>
      <c r="R60" s="3">
        <f t="shared" si="4"/>
        <v>1</v>
      </c>
      <c r="S60" s="3">
        <f t="shared" si="1"/>
        <v>1</v>
      </c>
      <c r="T60" s="3">
        <f t="shared" si="1"/>
        <v>1</v>
      </c>
      <c r="U60" s="3">
        <f t="shared" si="1"/>
        <v>1</v>
      </c>
      <c r="V60" s="3">
        <f t="shared" si="1"/>
        <v>0.98924484542651059</v>
      </c>
      <c r="W60" s="3">
        <f t="shared" si="1"/>
        <v>1</v>
      </c>
      <c r="X60" s="3">
        <f t="shared" si="1"/>
        <v>1.0370559338257868</v>
      </c>
      <c r="Y60" s="3">
        <f t="shared" si="1"/>
        <v>0.98970588235294121</v>
      </c>
      <c r="Z60" s="3">
        <f t="shared" si="1"/>
        <v>1</v>
      </c>
      <c r="AA60" s="3">
        <f t="shared" si="1"/>
        <v>1</v>
      </c>
      <c r="AB60" s="3">
        <f t="shared" si="1"/>
        <v>1</v>
      </c>
      <c r="AC60" s="3">
        <f t="shared" si="1"/>
        <v>1</v>
      </c>
      <c r="AD60" s="3">
        <f t="shared" si="1"/>
        <v>0.97455841840868573</v>
      </c>
      <c r="AE60" s="3">
        <f t="shared" si="1"/>
        <v>1.1312164128143463</v>
      </c>
      <c r="AF60" s="3">
        <f t="shared" si="1"/>
        <v>1.1594419250197698</v>
      </c>
      <c r="AG60" s="3">
        <f t="shared" si="1"/>
        <v>1.0243715633783481</v>
      </c>
      <c r="AH60" s="3">
        <f t="shared" si="1"/>
        <v>1.0127005079400744</v>
      </c>
      <c r="AI60" s="3">
        <f t="shared" si="1"/>
        <v>1</v>
      </c>
      <c r="AJ60" s="3">
        <f t="shared" si="1"/>
        <v>1</v>
      </c>
      <c r="AK60" s="3">
        <f t="shared" si="1"/>
        <v>1</v>
      </c>
      <c r="AL60" s="3">
        <f t="shared" si="1"/>
        <v>1</v>
      </c>
      <c r="AM60" s="3">
        <f t="shared" si="1"/>
        <v>1</v>
      </c>
      <c r="AN60" s="3" t="e">
        <f t="shared" si="1"/>
        <v>#DIV/0!</v>
      </c>
      <c r="AO60" s="3" t="e">
        <f t="shared" si="1"/>
        <v>#DIV/0!</v>
      </c>
      <c r="AP60" s="3">
        <f t="shared" si="5"/>
        <v>1</v>
      </c>
      <c r="AQ60" s="3">
        <f t="shared" si="5"/>
        <v>1</v>
      </c>
      <c r="AR60" s="3">
        <f t="shared" si="5"/>
        <v>1</v>
      </c>
      <c r="AS60" s="3">
        <f t="shared" si="5"/>
        <v>1</v>
      </c>
      <c r="AT60" s="3">
        <f t="shared" si="5"/>
        <v>1</v>
      </c>
      <c r="AU60" s="3">
        <f t="shared" si="5"/>
        <v>1</v>
      </c>
      <c r="AV60" s="3">
        <f t="shared" si="5"/>
        <v>1</v>
      </c>
      <c r="AW60" s="3" t="e">
        <f t="shared" si="5"/>
        <v>#DIV/0!</v>
      </c>
      <c r="AX60" s="3" t="e">
        <f t="shared" si="5"/>
        <v>#DIV/0!</v>
      </c>
      <c r="AY60" s="3">
        <f t="shared" si="5"/>
        <v>0.98839385997753637</v>
      </c>
      <c r="AZ60" s="3">
        <f t="shared" si="5"/>
        <v>1.0245119987805924</v>
      </c>
      <c r="BA60" s="3">
        <f t="shared" si="5"/>
        <v>1.015239206090611</v>
      </c>
      <c r="BB60" s="3">
        <f t="shared" si="5"/>
        <v>1.03076382615678</v>
      </c>
    </row>
    <row r="61" spans="1:54">
      <c r="A61" t="s">
        <v>37</v>
      </c>
      <c r="B61" t="s">
        <v>54</v>
      </c>
      <c r="C61" s="3">
        <f t="shared" si="3"/>
        <v>0.94654526444192744</v>
      </c>
      <c r="D61" s="3"/>
      <c r="E61" s="3">
        <f t="shared" si="4"/>
        <v>1</v>
      </c>
      <c r="F61" s="3">
        <f t="shared" si="4"/>
        <v>1</v>
      </c>
      <c r="G61" s="3" t="e">
        <f t="shared" si="4"/>
        <v>#DIV/0!</v>
      </c>
      <c r="H61" s="3">
        <f t="shared" si="4"/>
        <v>1</v>
      </c>
      <c r="I61" s="3" t="e">
        <f t="shared" si="4"/>
        <v>#DIV/0!</v>
      </c>
      <c r="J61" s="3" t="e">
        <f t="shared" si="4"/>
        <v>#DIV/0!</v>
      </c>
      <c r="K61" s="3">
        <f t="shared" si="4"/>
        <v>0.99995377833243781</v>
      </c>
      <c r="L61" s="3">
        <f t="shared" si="4"/>
        <v>1</v>
      </c>
      <c r="M61" s="3">
        <f t="shared" si="4"/>
        <v>1</v>
      </c>
      <c r="N61" s="3">
        <f t="shared" si="4"/>
        <v>1</v>
      </c>
      <c r="O61" s="3">
        <f t="shared" si="4"/>
        <v>1</v>
      </c>
      <c r="P61" s="3">
        <f t="shared" si="4"/>
        <v>1</v>
      </c>
      <c r="Q61" s="3">
        <f t="shared" si="4"/>
        <v>1</v>
      </c>
      <c r="R61" s="3">
        <f t="shared" si="4"/>
        <v>1</v>
      </c>
      <c r="S61" s="3">
        <f t="shared" si="1"/>
        <v>1</v>
      </c>
      <c r="T61" s="3">
        <f t="shared" si="1"/>
        <v>1</v>
      </c>
      <c r="U61" s="3">
        <f t="shared" si="1"/>
        <v>1</v>
      </c>
      <c r="V61" s="3">
        <f t="shared" si="1"/>
        <v>0.98554950845231049</v>
      </c>
      <c r="W61" s="3">
        <f t="shared" si="1"/>
        <v>1</v>
      </c>
      <c r="X61" s="3">
        <f t="shared" si="1"/>
        <v>0.92905183777321354</v>
      </c>
      <c r="Y61" s="3">
        <f t="shared" si="1"/>
        <v>0.91633466135458164</v>
      </c>
      <c r="Z61" s="3">
        <f t="shared" si="1"/>
        <v>1</v>
      </c>
      <c r="AA61" s="3">
        <f t="shared" si="1"/>
        <v>1</v>
      </c>
      <c r="AB61" s="3">
        <f t="shared" si="1"/>
        <v>1</v>
      </c>
      <c r="AC61" s="3">
        <f t="shared" si="1"/>
        <v>1</v>
      </c>
      <c r="AD61" s="3">
        <f t="shared" si="1"/>
        <v>0.91837088388214905</v>
      </c>
      <c r="AE61" s="3">
        <f t="shared" si="1"/>
        <v>0.75506555423122756</v>
      </c>
      <c r="AF61" s="3">
        <f t="shared" si="1"/>
        <v>0.75630433275126241</v>
      </c>
      <c r="AG61" s="3">
        <f t="shared" si="1"/>
        <v>0.94114353592748667</v>
      </c>
      <c r="AH61" s="3">
        <f t="shared" si="1"/>
        <v>0.93307338043181098</v>
      </c>
      <c r="AI61" s="3">
        <f t="shared" si="1"/>
        <v>1</v>
      </c>
      <c r="AJ61" s="3">
        <f t="shared" si="1"/>
        <v>1</v>
      </c>
      <c r="AK61" s="3">
        <f t="shared" si="1"/>
        <v>1</v>
      </c>
      <c r="AL61" s="3">
        <f t="shared" si="1"/>
        <v>1</v>
      </c>
      <c r="AM61" s="3">
        <f t="shared" si="1"/>
        <v>1</v>
      </c>
      <c r="AN61" s="3" t="e">
        <f t="shared" si="1"/>
        <v>#DIV/0!</v>
      </c>
      <c r="AO61" s="3" t="e">
        <f t="shared" si="1"/>
        <v>#DIV/0!</v>
      </c>
      <c r="AP61" s="3">
        <f t="shared" si="5"/>
        <v>1</v>
      </c>
      <c r="AQ61" s="3">
        <f t="shared" si="5"/>
        <v>1</v>
      </c>
      <c r="AR61" s="3">
        <f t="shared" si="5"/>
        <v>1</v>
      </c>
      <c r="AS61" s="3">
        <f t="shared" si="5"/>
        <v>1</v>
      </c>
      <c r="AT61" s="3">
        <f t="shared" si="5"/>
        <v>1</v>
      </c>
      <c r="AU61" s="3">
        <f t="shared" si="5"/>
        <v>1</v>
      </c>
      <c r="AV61" s="3">
        <f t="shared" si="5"/>
        <v>1</v>
      </c>
      <c r="AW61" s="3" t="e">
        <f t="shared" si="5"/>
        <v>#DIV/0!</v>
      </c>
      <c r="AX61" s="3" t="e">
        <f t="shared" si="5"/>
        <v>#DIV/0!</v>
      </c>
      <c r="AY61" s="3">
        <f t="shared" si="5"/>
        <v>0.97083488247201222</v>
      </c>
      <c r="AZ61" s="3">
        <f t="shared" si="5"/>
        <v>0.94058344153398232</v>
      </c>
      <c r="BA61" s="3">
        <f t="shared" si="5"/>
        <v>0.9369312605266028</v>
      </c>
      <c r="BB61" s="3">
        <f t="shared" si="5"/>
        <v>0.93837738406428495</v>
      </c>
    </row>
    <row r="62" spans="1:54">
      <c r="A62" t="s">
        <v>37</v>
      </c>
      <c r="B62" t="s">
        <v>53</v>
      </c>
      <c r="C62" s="3">
        <f t="shared" si="3"/>
        <v>0.92478460837098708</v>
      </c>
      <c r="D62" s="3"/>
      <c r="E62" s="3">
        <f t="shared" si="4"/>
        <v>1</v>
      </c>
      <c r="F62" s="3">
        <f t="shared" si="4"/>
        <v>1</v>
      </c>
      <c r="G62" s="3">
        <f t="shared" si="4"/>
        <v>1</v>
      </c>
      <c r="H62" s="3">
        <f t="shared" si="4"/>
        <v>1</v>
      </c>
      <c r="I62" s="3" t="e">
        <f t="shared" si="4"/>
        <v>#DIV/0!</v>
      </c>
      <c r="J62" s="3" t="e">
        <f t="shared" si="4"/>
        <v>#DIV/0!</v>
      </c>
      <c r="K62" s="3">
        <f t="shared" si="4"/>
        <v>0.99558981389273293</v>
      </c>
      <c r="L62" s="3">
        <f t="shared" si="4"/>
        <v>1</v>
      </c>
      <c r="M62" s="3">
        <f t="shared" si="4"/>
        <v>1</v>
      </c>
      <c r="N62" s="3">
        <f t="shared" si="4"/>
        <v>1</v>
      </c>
      <c r="O62" s="3">
        <f t="shared" si="4"/>
        <v>1</v>
      </c>
      <c r="P62" s="3">
        <f t="shared" si="4"/>
        <v>1</v>
      </c>
      <c r="Q62" s="3">
        <f t="shared" si="4"/>
        <v>1</v>
      </c>
      <c r="R62" s="3">
        <f t="shared" si="4"/>
        <v>1</v>
      </c>
      <c r="S62" s="3">
        <f t="shared" si="1"/>
        <v>1</v>
      </c>
      <c r="T62" s="3">
        <f t="shared" si="1"/>
        <v>1</v>
      </c>
      <c r="U62" s="3">
        <f t="shared" si="1"/>
        <v>1</v>
      </c>
      <c r="V62" s="3">
        <f t="shared" si="1"/>
        <v>0.96004127526330763</v>
      </c>
      <c r="W62" s="3">
        <f t="shared" si="1"/>
        <v>1</v>
      </c>
      <c r="X62" s="3">
        <f t="shared" si="1"/>
        <v>0.92201922652259038</v>
      </c>
      <c r="Y62" s="3">
        <f t="shared" si="1"/>
        <v>0.86889460154241638</v>
      </c>
      <c r="Z62" s="3">
        <f t="shared" si="1"/>
        <v>1</v>
      </c>
      <c r="AA62" s="3">
        <f t="shared" si="1"/>
        <v>1</v>
      </c>
      <c r="AB62" s="3">
        <f t="shared" si="1"/>
        <v>1</v>
      </c>
      <c r="AC62" s="3">
        <f t="shared" si="1"/>
        <v>1</v>
      </c>
      <c r="AD62" s="3">
        <f t="shared" si="1"/>
        <v>0.94495848161328588</v>
      </c>
      <c r="AE62" s="3">
        <f t="shared" si="1"/>
        <v>0.97808139301702091</v>
      </c>
      <c r="AF62" s="3">
        <f t="shared" si="1"/>
        <v>0.97278454630471545</v>
      </c>
      <c r="AG62" s="3">
        <f t="shared" si="1"/>
        <v>0.89635679868374651</v>
      </c>
      <c r="AH62" s="3">
        <f t="shared" si="1"/>
        <v>0.89310077370658358</v>
      </c>
      <c r="AI62" s="3">
        <f t="shared" si="1"/>
        <v>1</v>
      </c>
      <c r="AJ62" s="3">
        <f t="shared" si="1"/>
        <v>1</v>
      </c>
      <c r="AK62" s="3">
        <f t="shared" si="1"/>
        <v>1</v>
      </c>
      <c r="AL62" s="3">
        <f t="shared" si="1"/>
        <v>1</v>
      </c>
      <c r="AM62" s="3">
        <f t="shared" si="1"/>
        <v>1</v>
      </c>
      <c r="AN62" s="3" t="e">
        <f t="shared" si="1"/>
        <v>#DIV/0!</v>
      </c>
      <c r="AO62" s="3" t="e">
        <f t="shared" si="1"/>
        <v>#DIV/0!</v>
      </c>
      <c r="AP62" s="3">
        <f t="shared" si="5"/>
        <v>1</v>
      </c>
      <c r="AQ62" s="3">
        <f t="shared" si="5"/>
        <v>1</v>
      </c>
      <c r="AR62" s="3">
        <f t="shared" si="5"/>
        <v>1</v>
      </c>
      <c r="AS62" s="3">
        <f t="shared" si="5"/>
        <v>1</v>
      </c>
      <c r="AT62" s="3">
        <f t="shared" si="5"/>
        <v>1</v>
      </c>
      <c r="AU62" s="3">
        <f t="shared" si="5"/>
        <v>1</v>
      </c>
      <c r="AV62" s="3">
        <f t="shared" si="5"/>
        <v>1</v>
      </c>
      <c r="AW62" s="3" t="e">
        <f t="shared" si="5"/>
        <v>#DIV/0!</v>
      </c>
      <c r="AX62" s="3" t="e">
        <f t="shared" si="5"/>
        <v>#DIV/0!</v>
      </c>
      <c r="AY62" s="3">
        <f t="shared" si="5"/>
        <v>0.90556154103354747</v>
      </c>
      <c r="AZ62" s="3">
        <f t="shared" si="5"/>
        <v>0.89478788931593323</v>
      </c>
      <c r="BA62" s="3">
        <f t="shared" si="5"/>
        <v>0.89368299745305591</v>
      </c>
      <c r="BB62" s="3">
        <f t="shared" si="5"/>
        <v>0.89728107732279427</v>
      </c>
    </row>
    <row r="63" spans="1:54">
      <c r="A63" t="s">
        <v>37</v>
      </c>
      <c r="B63" t="s">
        <v>52</v>
      </c>
      <c r="C63" s="3">
        <f t="shared" si="3"/>
        <v>0.92183877925376445</v>
      </c>
      <c r="D63" s="3"/>
      <c r="E63" s="3">
        <f t="shared" si="4"/>
        <v>1</v>
      </c>
      <c r="F63" s="3">
        <f t="shared" si="4"/>
        <v>1</v>
      </c>
      <c r="G63" s="3">
        <f t="shared" si="4"/>
        <v>1</v>
      </c>
      <c r="H63" s="3">
        <f t="shared" si="4"/>
        <v>1</v>
      </c>
      <c r="I63" s="3" t="e">
        <f t="shared" si="4"/>
        <v>#DIV/0!</v>
      </c>
      <c r="J63" s="3">
        <f t="shared" si="4"/>
        <v>1</v>
      </c>
      <c r="K63" s="3">
        <f t="shared" si="4"/>
        <v>1.0022195432862853</v>
      </c>
      <c r="L63" s="3">
        <f t="shared" si="4"/>
        <v>1</v>
      </c>
      <c r="M63" s="3">
        <f t="shared" si="4"/>
        <v>1</v>
      </c>
      <c r="N63" s="3">
        <f t="shared" si="4"/>
        <v>1</v>
      </c>
      <c r="O63" s="3">
        <f t="shared" si="4"/>
        <v>1</v>
      </c>
      <c r="P63" s="3">
        <f t="shared" si="4"/>
        <v>1</v>
      </c>
      <c r="Q63" s="3">
        <f t="shared" si="4"/>
        <v>1</v>
      </c>
      <c r="R63" s="3">
        <f t="shared" si="4"/>
        <v>1</v>
      </c>
      <c r="S63" s="3">
        <f t="shared" si="1"/>
        <v>1</v>
      </c>
      <c r="T63" s="3">
        <f t="shared" si="1"/>
        <v>1</v>
      </c>
      <c r="U63" s="3">
        <f t="shared" si="1"/>
        <v>1</v>
      </c>
      <c r="V63" s="3">
        <f t="shared" si="1"/>
        <v>0.95968705856785819</v>
      </c>
      <c r="W63" s="3">
        <f t="shared" si="1"/>
        <v>1.0222008610716884</v>
      </c>
      <c r="X63" s="3">
        <f t="shared" si="1"/>
        <v>0.92171183392750089</v>
      </c>
      <c r="Y63" s="3">
        <f t="shared" si="1"/>
        <v>1.0139664804469273</v>
      </c>
      <c r="Z63" s="3">
        <f t="shared" si="1"/>
        <v>1.0671349340295049</v>
      </c>
      <c r="AA63" s="3">
        <f t="shared" si="1"/>
        <v>1.0135970593173587</v>
      </c>
      <c r="AB63" s="3">
        <f t="shared" si="1"/>
        <v>1.0784064847367589</v>
      </c>
      <c r="AC63" s="3">
        <f t="shared" si="1"/>
        <v>1.1028112468723348</v>
      </c>
      <c r="AD63" s="3">
        <f t="shared" si="1"/>
        <v>0.90747229174115129</v>
      </c>
      <c r="AE63" s="3">
        <f t="shared" si="1"/>
        <v>0.99091046436965946</v>
      </c>
      <c r="AF63" s="3">
        <f t="shared" si="1"/>
        <v>0.99133941411317494</v>
      </c>
      <c r="AG63" s="3">
        <f t="shared" si="1"/>
        <v>0.93722055019759809</v>
      </c>
      <c r="AH63" s="3">
        <f t="shared" si="1"/>
        <v>0.93541447989051729</v>
      </c>
      <c r="AI63" s="3">
        <f t="shared" si="1"/>
        <v>1.0157176470588236</v>
      </c>
      <c r="AJ63" s="3">
        <f t="shared" si="1"/>
        <v>1.0544400044108613</v>
      </c>
      <c r="AK63" s="3">
        <f t="shared" si="1"/>
        <v>1.0496190304283377</v>
      </c>
      <c r="AL63" s="3">
        <f t="shared" si="1"/>
        <v>0.93933202981656372</v>
      </c>
      <c r="AM63" s="3">
        <f t="shared" si="1"/>
        <v>0.95150989615695158</v>
      </c>
      <c r="AN63" s="3" t="e">
        <f t="shared" si="1"/>
        <v>#DIV/0!</v>
      </c>
      <c r="AO63" s="3" t="e">
        <f t="shared" si="1"/>
        <v>#DIV/0!</v>
      </c>
      <c r="AP63" s="3">
        <f t="shared" si="5"/>
        <v>1</v>
      </c>
      <c r="AQ63" s="3">
        <f t="shared" si="5"/>
        <v>1</v>
      </c>
      <c r="AR63" s="3">
        <f t="shared" si="5"/>
        <v>1</v>
      </c>
      <c r="AS63" s="3">
        <f t="shared" si="5"/>
        <v>1.3944051348440079</v>
      </c>
      <c r="AT63" s="3">
        <f t="shared" si="5"/>
        <v>1.3118537162264607</v>
      </c>
      <c r="AU63" s="3">
        <f t="shared" si="5"/>
        <v>1.0709727421451603</v>
      </c>
      <c r="AV63" s="3">
        <f t="shared" si="5"/>
        <v>1.4499921074291642</v>
      </c>
      <c r="AW63" s="3" t="e">
        <f t="shared" si="5"/>
        <v>#DIV/0!</v>
      </c>
      <c r="AX63" s="3" t="e">
        <f t="shared" si="5"/>
        <v>#DIV/0!</v>
      </c>
      <c r="AY63" s="3">
        <f t="shared" si="5"/>
        <v>0.86598856633751575</v>
      </c>
      <c r="AZ63" s="3">
        <f t="shared" si="5"/>
        <v>0.93834228391934338</v>
      </c>
      <c r="BA63" s="3">
        <f t="shared" si="5"/>
        <v>0.93613184198914101</v>
      </c>
      <c r="BB63" s="3">
        <f t="shared" si="5"/>
        <v>0.90530783878133925</v>
      </c>
    </row>
    <row r="64" spans="1:54">
      <c r="A64" t="s">
        <v>37</v>
      </c>
      <c r="B64" t="s">
        <v>51</v>
      </c>
      <c r="C64" s="3">
        <f t="shared" si="3"/>
        <v>0.89616485963924708</v>
      </c>
      <c r="D64" s="3"/>
      <c r="E64" s="3">
        <f t="shared" si="4"/>
        <v>1</v>
      </c>
      <c r="F64" s="3">
        <f t="shared" si="4"/>
        <v>1</v>
      </c>
      <c r="G64" s="3">
        <f t="shared" si="4"/>
        <v>1</v>
      </c>
      <c r="H64" s="3">
        <f t="shared" si="4"/>
        <v>1</v>
      </c>
      <c r="I64" s="3" t="e">
        <f t="shared" si="4"/>
        <v>#DIV/0!</v>
      </c>
      <c r="J64" s="3" t="e">
        <f t="shared" si="4"/>
        <v>#DIV/0!</v>
      </c>
      <c r="K64" s="3">
        <f t="shared" si="4"/>
        <v>0.99261837356523508</v>
      </c>
      <c r="L64" s="3">
        <f t="shared" si="4"/>
        <v>1</v>
      </c>
      <c r="M64" s="3">
        <f t="shared" si="4"/>
        <v>1</v>
      </c>
      <c r="N64" s="3">
        <f t="shared" si="4"/>
        <v>1</v>
      </c>
      <c r="O64" s="3">
        <f t="shared" si="4"/>
        <v>1</v>
      </c>
      <c r="P64" s="3">
        <f t="shared" si="4"/>
        <v>1</v>
      </c>
      <c r="Q64" s="3">
        <f t="shared" si="4"/>
        <v>1</v>
      </c>
      <c r="R64" s="3">
        <f t="shared" si="4"/>
        <v>1</v>
      </c>
      <c r="S64" s="3">
        <f t="shared" si="1"/>
        <v>1</v>
      </c>
      <c r="T64" s="3">
        <f t="shared" si="1"/>
        <v>1</v>
      </c>
      <c r="U64" s="3">
        <f t="shared" si="1"/>
        <v>1</v>
      </c>
      <c r="V64" s="3">
        <f t="shared" si="1"/>
        <v>0.98510263480392157</v>
      </c>
      <c r="W64" s="3">
        <f t="shared" si="1"/>
        <v>1</v>
      </c>
      <c r="X64" s="3">
        <f t="shared" si="1"/>
        <v>0.86212150225204587</v>
      </c>
      <c r="Y64" s="3">
        <f t="shared" si="1"/>
        <v>0.91400000000000003</v>
      </c>
      <c r="Z64" s="3">
        <f t="shared" si="1"/>
        <v>1</v>
      </c>
      <c r="AA64" s="3">
        <f t="shared" si="1"/>
        <v>1</v>
      </c>
      <c r="AB64" s="3">
        <f t="shared" si="1"/>
        <v>1</v>
      </c>
      <c r="AC64" s="3">
        <f t="shared" si="1"/>
        <v>1</v>
      </c>
      <c r="AD64" s="3">
        <f t="shared" si="1"/>
        <v>0.95954788816180847</v>
      </c>
      <c r="AE64" s="3">
        <f t="shared" si="1"/>
        <v>0.92915432269862241</v>
      </c>
      <c r="AF64" s="3">
        <f t="shared" si="1"/>
        <v>0.94087947919461867</v>
      </c>
      <c r="AG64" s="3">
        <f t="shared" si="1"/>
        <v>0.89399404890536438</v>
      </c>
      <c r="AH64" s="3">
        <f t="shared" si="1"/>
        <v>0.88919234460148444</v>
      </c>
      <c r="AI64" s="3">
        <f t="shared" si="1"/>
        <v>1</v>
      </c>
      <c r="AJ64" s="3">
        <f t="shared" si="1"/>
        <v>1</v>
      </c>
      <c r="AK64" s="3">
        <f t="shared" si="1"/>
        <v>1</v>
      </c>
      <c r="AL64" s="3">
        <f t="shared" si="1"/>
        <v>1</v>
      </c>
      <c r="AM64" s="3">
        <f t="shared" si="1"/>
        <v>1</v>
      </c>
      <c r="AN64" s="3" t="e">
        <f t="shared" si="1"/>
        <v>#DIV/0!</v>
      </c>
      <c r="AO64" s="3" t="e">
        <f t="shared" si="1"/>
        <v>#DIV/0!</v>
      </c>
      <c r="AP64" s="3">
        <f t="shared" si="5"/>
        <v>1</v>
      </c>
      <c r="AQ64" s="3">
        <f t="shared" si="5"/>
        <v>1</v>
      </c>
      <c r="AR64" s="3">
        <f t="shared" si="5"/>
        <v>1</v>
      </c>
      <c r="AS64" s="3">
        <f t="shared" si="5"/>
        <v>1</v>
      </c>
      <c r="AT64" s="3">
        <f t="shared" si="5"/>
        <v>1</v>
      </c>
      <c r="AU64" s="3">
        <f t="shared" si="5"/>
        <v>1</v>
      </c>
      <c r="AV64" s="3">
        <f t="shared" si="5"/>
        <v>1</v>
      </c>
      <c r="AW64" s="3" t="e">
        <f t="shared" si="5"/>
        <v>#DIV/0!</v>
      </c>
      <c r="AX64" s="3" t="e">
        <f t="shared" si="5"/>
        <v>#DIV/0!</v>
      </c>
      <c r="AY64" s="3">
        <f t="shared" si="5"/>
        <v>0.90375980162187508</v>
      </c>
      <c r="AZ64" s="3">
        <f t="shared" si="5"/>
        <v>0.89404330738999771</v>
      </c>
      <c r="BA64" s="3">
        <f t="shared" si="5"/>
        <v>0.89140010171273909</v>
      </c>
      <c r="BB64" s="3">
        <f t="shared" si="5"/>
        <v>0.91583329756641907</v>
      </c>
    </row>
    <row r="65" spans="1:54">
      <c r="A65" t="s">
        <v>37</v>
      </c>
      <c r="B65" t="s">
        <v>50</v>
      </c>
      <c r="C65" s="3">
        <f t="shared" si="3"/>
        <v>0.92256893709733612</v>
      </c>
      <c r="D65" s="3"/>
      <c r="E65" s="3">
        <f t="shared" si="4"/>
        <v>1</v>
      </c>
      <c r="F65" s="3">
        <f t="shared" si="4"/>
        <v>1</v>
      </c>
      <c r="G65" s="3">
        <f t="shared" si="4"/>
        <v>1</v>
      </c>
      <c r="H65" s="3">
        <f t="shared" si="4"/>
        <v>1</v>
      </c>
      <c r="I65" s="3">
        <f t="shared" si="4"/>
        <v>1</v>
      </c>
      <c r="J65" s="3" t="e">
        <f t="shared" si="4"/>
        <v>#DIV/0!</v>
      </c>
      <c r="K65" s="3">
        <f t="shared" si="4"/>
        <v>0.99989283084672231</v>
      </c>
      <c r="L65" s="3">
        <f t="shared" si="4"/>
        <v>1</v>
      </c>
      <c r="M65" s="3">
        <f t="shared" si="4"/>
        <v>1</v>
      </c>
      <c r="N65" s="3">
        <f t="shared" si="4"/>
        <v>1</v>
      </c>
      <c r="O65" s="3">
        <f t="shared" si="4"/>
        <v>1</v>
      </c>
      <c r="P65" s="3">
        <f t="shared" si="4"/>
        <v>1</v>
      </c>
      <c r="Q65" s="3">
        <f t="shared" si="4"/>
        <v>1</v>
      </c>
      <c r="R65" s="3">
        <f t="shared" si="4"/>
        <v>1</v>
      </c>
      <c r="S65" s="3">
        <f t="shared" si="1"/>
        <v>1</v>
      </c>
      <c r="T65" s="3">
        <f t="shared" si="1"/>
        <v>1</v>
      </c>
      <c r="U65" s="3">
        <f t="shared" si="1"/>
        <v>1</v>
      </c>
      <c r="V65" s="3">
        <f t="shared" si="1"/>
        <v>0.96112434779986133</v>
      </c>
      <c r="W65" s="3">
        <f t="shared" si="1"/>
        <v>1</v>
      </c>
      <c r="X65" s="3">
        <f t="shared" si="1"/>
        <v>0.8692483141610472</v>
      </c>
      <c r="Y65" s="3">
        <f t="shared" si="1"/>
        <v>0.92447916666666663</v>
      </c>
      <c r="Z65" s="3">
        <f t="shared" si="1"/>
        <v>1</v>
      </c>
      <c r="AA65" s="3">
        <f t="shared" si="1"/>
        <v>1</v>
      </c>
      <c r="AB65" s="3">
        <f t="shared" si="1"/>
        <v>1</v>
      </c>
      <c r="AC65" s="3">
        <f t="shared" si="1"/>
        <v>1</v>
      </c>
      <c r="AD65" s="3">
        <f t="shared" si="1"/>
        <v>0.91003863818619235</v>
      </c>
      <c r="AE65" s="3">
        <f t="shared" si="1"/>
        <v>0.96080330102517419</v>
      </c>
      <c r="AF65" s="3">
        <f t="shared" si="1"/>
        <v>0.95554962667528742</v>
      </c>
      <c r="AG65" s="3">
        <f t="shared" si="1"/>
        <v>0.90216305673305852</v>
      </c>
      <c r="AH65" s="3">
        <f t="shared" si="1"/>
        <v>0.90590575698409703</v>
      </c>
      <c r="AI65" s="3">
        <f t="shared" si="1"/>
        <v>1</v>
      </c>
      <c r="AJ65" s="3">
        <f t="shared" si="1"/>
        <v>1</v>
      </c>
      <c r="AK65" s="3">
        <f t="shared" si="1"/>
        <v>1</v>
      </c>
      <c r="AL65" s="3">
        <f t="shared" si="1"/>
        <v>1</v>
      </c>
      <c r="AM65" s="3">
        <f t="shared" si="1"/>
        <v>1</v>
      </c>
      <c r="AN65" s="3" t="e">
        <f t="shared" si="1"/>
        <v>#DIV/0!</v>
      </c>
      <c r="AO65" s="3" t="e">
        <f t="shared" si="1"/>
        <v>#DIV/0!</v>
      </c>
      <c r="AP65" s="3">
        <f t="shared" si="5"/>
        <v>1</v>
      </c>
      <c r="AQ65" s="3">
        <f t="shared" si="5"/>
        <v>1</v>
      </c>
      <c r="AR65" s="3">
        <f t="shared" si="5"/>
        <v>1</v>
      </c>
      <c r="AS65" s="3">
        <f t="shared" si="5"/>
        <v>1</v>
      </c>
      <c r="AT65" s="3">
        <f t="shared" si="5"/>
        <v>1</v>
      </c>
      <c r="AU65" s="3">
        <f t="shared" si="5"/>
        <v>1</v>
      </c>
      <c r="AV65" s="3">
        <f t="shared" si="5"/>
        <v>1</v>
      </c>
      <c r="AW65" s="3" t="e">
        <f t="shared" si="5"/>
        <v>#DIV/0!</v>
      </c>
      <c r="AX65" s="3" t="e">
        <f t="shared" si="5"/>
        <v>#DIV/0!</v>
      </c>
      <c r="AY65" s="3">
        <f t="shared" si="5"/>
        <v>0.88322028900029492</v>
      </c>
      <c r="AZ65" s="3">
        <f t="shared" si="5"/>
        <v>0.89263045253583406</v>
      </c>
      <c r="BA65" s="3">
        <f t="shared" si="5"/>
        <v>0.89517810599478709</v>
      </c>
      <c r="BB65" s="3">
        <f t="shared" si="5"/>
        <v>0.99321806528543743</v>
      </c>
    </row>
    <row r="66" spans="1:54">
      <c r="A66" t="s">
        <v>37</v>
      </c>
      <c r="B66" t="s">
        <v>49</v>
      </c>
      <c r="C66" s="3">
        <f t="shared" si="3"/>
        <v>0.93819481837195928</v>
      </c>
      <c r="D66" s="3"/>
      <c r="E66" s="3">
        <f t="shared" si="4"/>
        <v>1</v>
      </c>
      <c r="F66" s="3">
        <f t="shared" si="4"/>
        <v>1</v>
      </c>
      <c r="G66" s="3">
        <f t="shared" si="4"/>
        <v>1</v>
      </c>
      <c r="H66" s="3">
        <f t="shared" si="4"/>
        <v>1</v>
      </c>
      <c r="I66" s="3" t="e">
        <f t="shared" si="4"/>
        <v>#DIV/0!</v>
      </c>
      <c r="J66" s="3" t="e">
        <f t="shared" si="4"/>
        <v>#DIV/0!</v>
      </c>
      <c r="K66" s="3">
        <f t="shared" si="4"/>
        <v>0.99978418661888158</v>
      </c>
      <c r="L66" s="3">
        <f t="shared" si="4"/>
        <v>1</v>
      </c>
      <c r="M66" s="3">
        <f t="shared" si="4"/>
        <v>1</v>
      </c>
      <c r="N66" s="3">
        <f t="shared" si="4"/>
        <v>1</v>
      </c>
      <c r="O66" s="3">
        <f t="shared" si="4"/>
        <v>1</v>
      </c>
      <c r="P66" s="3">
        <f t="shared" si="4"/>
        <v>1</v>
      </c>
      <c r="Q66" s="3">
        <f t="shared" si="4"/>
        <v>1</v>
      </c>
      <c r="R66" s="3">
        <v>0</v>
      </c>
      <c r="S66" s="3">
        <f t="shared" si="1"/>
        <v>1</v>
      </c>
      <c r="T66" s="3">
        <f t="shared" si="1"/>
        <v>1</v>
      </c>
      <c r="U66" s="3">
        <f t="shared" si="1"/>
        <v>1</v>
      </c>
      <c r="V66" s="3">
        <f t="shared" si="1"/>
        <v>1.0208696391380117</v>
      </c>
      <c r="W66" s="3">
        <f t="shared" si="1"/>
        <v>1</v>
      </c>
      <c r="X66" s="3">
        <f t="shared" si="1"/>
        <v>0.86536002536902723</v>
      </c>
      <c r="Y66" s="3">
        <f t="shared" si="1"/>
        <v>0.73481481481481481</v>
      </c>
      <c r="Z66" s="3">
        <f t="shared" si="1"/>
        <v>1</v>
      </c>
      <c r="AA66" s="3">
        <f t="shared" si="1"/>
        <v>1</v>
      </c>
      <c r="AB66" s="3">
        <f t="shared" si="1"/>
        <v>1</v>
      </c>
      <c r="AC66" s="3">
        <f t="shared" si="1"/>
        <v>1</v>
      </c>
      <c r="AD66" s="3">
        <f t="shared" si="1"/>
        <v>0.95589862771137668</v>
      </c>
      <c r="AE66" s="3">
        <f t="shared" si="1"/>
        <v>0.84893283927744334</v>
      </c>
      <c r="AF66" s="3">
        <f t="shared" si="1"/>
        <v>0.8777734040459384</v>
      </c>
      <c r="AG66" s="3">
        <f t="shared" si="1"/>
        <v>0.88078248347861854</v>
      </c>
      <c r="AH66" s="3">
        <f t="shared" si="1"/>
        <v>0.88471821290580455</v>
      </c>
      <c r="AI66" s="3">
        <f t="shared" si="1"/>
        <v>1</v>
      </c>
      <c r="AJ66" s="3">
        <f t="shared" si="1"/>
        <v>1</v>
      </c>
      <c r="AK66" s="3">
        <f t="shared" si="1"/>
        <v>1</v>
      </c>
      <c r="AL66" s="3">
        <f t="shared" si="1"/>
        <v>1</v>
      </c>
      <c r="AM66" s="3">
        <f t="shared" si="1"/>
        <v>1</v>
      </c>
      <c r="AN66" s="3" t="e">
        <f t="shared" si="1"/>
        <v>#DIV/0!</v>
      </c>
      <c r="AO66" s="3" t="e">
        <f t="shared" si="1"/>
        <v>#DIV/0!</v>
      </c>
      <c r="AP66" s="3">
        <f t="shared" si="5"/>
        <v>1</v>
      </c>
      <c r="AQ66" s="3">
        <f t="shared" si="5"/>
        <v>1</v>
      </c>
      <c r="AR66" s="3">
        <f t="shared" si="5"/>
        <v>1</v>
      </c>
      <c r="AS66" s="3">
        <f t="shared" si="5"/>
        <v>1</v>
      </c>
      <c r="AT66" s="3">
        <f t="shared" si="5"/>
        <v>1</v>
      </c>
      <c r="AU66" s="3">
        <f t="shared" si="5"/>
        <v>1</v>
      </c>
      <c r="AV66" s="3">
        <f t="shared" si="5"/>
        <v>1</v>
      </c>
      <c r="AW66" s="3" t="e">
        <f t="shared" si="5"/>
        <v>#DIV/0!</v>
      </c>
      <c r="AX66" s="3" t="e">
        <f t="shared" si="5"/>
        <v>#DIV/0!</v>
      </c>
      <c r="AY66" s="3">
        <f t="shared" si="5"/>
        <v>0.90380424014265903</v>
      </c>
      <c r="AZ66" s="3">
        <f t="shared" si="5"/>
        <v>0.87943477860627828</v>
      </c>
      <c r="BA66" s="3">
        <f t="shared" si="5"/>
        <v>0.88476917927025966</v>
      </c>
      <c r="BB66" s="3">
        <f t="shared" si="5"/>
        <v>0.98915736247327524</v>
      </c>
    </row>
    <row r="67" spans="1:54">
      <c r="A67" t="s">
        <v>37</v>
      </c>
      <c r="B67" t="s">
        <v>48</v>
      </c>
      <c r="C67" s="3">
        <f t="shared" si="3"/>
        <v>0.99674272105707917</v>
      </c>
      <c r="D67" s="3"/>
      <c r="E67" s="3">
        <f t="shared" si="4"/>
        <v>1</v>
      </c>
      <c r="F67" s="3">
        <f t="shared" si="4"/>
        <v>1</v>
      </c>
      <c r="G67" s="3">
        <f t="shared" si="4"/>
        <v>1</v>
      </c>
      <c r="H67" s="3">
        <f t="shared" si="4"/>
        <v>1</v>
      </c>
      <c r="I67" s="3" t="e">
        <f t="shared" si="4"/>
        <v>#DIV/0!</v>
      </c>
      <c r="J67" s="3" t="e">
        <f t="shared" si="4"/>
        <v>#DIV/0!</v>
      </c>
      <c r="K67" s="3">
        <f t="shared" si="4"/>
        <v>0.99998399923196313</v>
      </c>
      <c r="L67" s="3">
        <f t="shared" si="4"/>
        <v>1</v>
      </c>
      <c r="M67" s="3">
        <f t="shared" si="4"/>
        <v>1</v>
      </c>
      <c r="N67" s="3">
        <f t="shared" si="4"/>
        <v>1</v>
      </c>
      <c r="O67" s="3">
        <f t="shared" si="4"/>
        <v>1</v>
      </c>
      <c r="P67" s="3">
        <f t="shared" si="4"/>
        <v>1</v>
      </c>
      <c r="Q67" s="3">
        <f t="shared" si="4"/>
        <v>1</v>
      </c>
      <c r="R67" s="3">
        <f t="shared" si="4"/>
        <v>1</v>
      </c>
      <c r="S67" s="3">
        <f t="shared" si="1"/>
        <v>1</v>
      </c>
      <c r="T67" s="3">
        <f t="shared" si="1"/>
        <v>1</v>
      </c>
      <c r="U67" s="3">
        <f t="shared" si="1"/>
        <v>1</v>
      </c>
      <c r="V67" s="3">
        <f t="shared" si="1"/>
        <v>0.9586772514589138</v>
      </c>
      <c r="W67" s="3">
        <f t="shared" si="1"/>
        <v>1</v>
      </c>
      <c r="X67" s="3">
        <f t="shared" si="1"/>
        <v>1.0204222558511966</v>
      </c>
      <c r="Y67" s="3">
        <f t="shared" si="1"/>
        <v>1.0406852248394005</v>
      </c>
      <c r="Z67" s="3">
        <f t="shared" si="1"/>
        <v>1</v>
      </c>
      <c r="AA67" s="3">
        <f t="shared" si="1"/>
        <v>1</v>
      </c>
      <c r="AB67" s="3">
        <f t="shared" si="1"/>
        <v>1</v>
      </c>
      <c r="AC67" s="3">
        <f t="shared" si="1"/>
        <v>1</v>
      </c>
      <c r="AD67" s="3">
        <f t="shared" si="1"/>
        <v>1.0775902484763245</v>
      </c>
      <c r="AE67" s="3">
        <f t="shared" si="1"/>
        <v>1.0216708675038602</v>
      </c>
      <c r="AF67" s="3">
        <f t="shared" si="1"/>
        <v>1.0234622246221776</v>
      </c>
      <c r="AG67" s="3">
        <f t="shared" si="1"/>
        <v>0.97893289203004963</v>
      </c>
      <c r="AH67" s="3">
        <f t="shared" ref="AH67:AO67" si="6">AH41/AH15</f>
        <v>0.9799019497604966</v>
      </c>
      <c r="AI67" s="3">
        <f t="shared" si="6"/>
        <v>1</v>
      </c>
      <c r="AJ67" s="3">
        <f t="shared" si="6"/>
        <v>1</v>
      </c>
      <c r="AK67" s="3">
        <f t="shared" si="6"/>
        <v>1</v>
      </c>
      <c r="AL67" s="3">
        <f t="shared" si="6"/>
        <v>1</v>
      </c>
      <c r="AM67" s="3">
        <f t="shared" si="6"/>
        <v>1</v>
      </c>
      <c r="AN67" s="3" t="e">
        <f t="shared" si="6"/>
        <v>#DIV/0!</v>
      </c>
      <c r="AO67" s="3" t="e">
        <f t="shared" si="6"/>
        <v>#DIV/0!</v>
      </c>
      <c r="AP67" s="3">
        <f t="shared" si="5"/>
        <v>1</v>
      </c>
      <c r="AQ67" s="3">
        <f t="shared" si="5"/>
        <v>1</v>
      </c>
      <c r="AR67" s="3">
        <f t="shared" si="5"/>
        <v>1</v>
      </c>
      <c r="AS67" s="3">
        <f t="shared" si="5"/>
        <v>1</v>
      </c>
      <c r="AT67" s="3">
        <f t="shared" si="5"/>
        <v>1</v>
      </c>
      <c r="AU67" s="3">
        <f t="shared" si="5"/>
        <v>1</v>
      </c>
      <c r="AV67" s="3">
        <f t="shared" si="5"/>
        <v>1</v>
      </c>
      <c r="AW67" s="3" t="e">
        <f t="shared" si="5"/>
        <v>#DIV/0!</v>
      </c>
      <c r="AX67" s="3" t="e">
        <f t="shared" si="5"/>
        <v>#DIV/0!</v>
      </c>
      <c r="AY67" s="3">
        <f t="shared" si="5"/>
        <v>0.90192667915440194</v>
      </c>
      <c r="AZ67" s="3">
        <f t="shared" si="5"/>
        <v>0.94493992066226296</v>
      </c>
      <c r="BA67" s="3">
        <f t="shared" si="5"/>
        <v>0.94336679516283095</v>
      </c>
      <c r="BB67" s="3">
        <f t="shared" si="5"/>
        <v>1.0627352572145545</v>
      </c>
    </row>
    <row r="68" spans="1:54">
      <c r="A68" t="s">
        <v>37</v>
      </c>
      <c r="B68" t="s">
        <v>47</v>
      </c>
      <c r="C68" s="3">
        <f t="shared" si="3"/>
        <v>0.89483954900260199</v>
      </c>
      <c r="D68" s="3"/>
      <c r="E68" s="3">
        <f t="shared" si="4"/>
        <v>1</v>
      </c>
      <c r="F68" s="3">
        <f t="shared" si="4"/>
        <v>1</v>
      </c>
      <c r="G68" s="3">
        <f t="shared" si="4"/>
        <v>1</v>
      </c>
      <c r="H68" s="3" t="e">
        <f t="shared" si="4"/>
        <v>#DIV/0!</v>
      </c>
      <c r="I68" s="3" t="e">
        <f t="shared" si="4"/>
        <v>#DIV/0!</v>
      </c>
      <c r="J68" s="3" t="e">
        <f t="shared" si="4"/>
        <v>#DIV/0!</v>
      </c>
      <c r="K68" s="3">
        <f t="shared" si="4"/>
        <v>0.99978542014594252</v>
      </c>
      <c r="L68" s="3">
        <f t="shared" si="4"/>
        <v>1</v>
      </c>
      <c r="M68" s="3">
        <f t="shared" si="4"/>
        <v>1</v>
      </c>
      <c r="N68" s="3">
        <f t="shared" si="4"/>
        <v>1</v>
      </c>
      <c r="O68" s="3">
        <f t="shared" si="4"/>
        <v>1</v>
      </c>
      <c r="P68" s="3">
        <f t="shared" si="4"/>
        <v>1</v>
      </c>
      <c r="Q68" s="3">
        <f t="shared" si="4"/>
        <v>1</v>
      </c>
      <c r="R68" s="3">
        <f t="shared" si="4"/>
        <v>1</v>
      </c>
      <c r="S68" s="3">
        <f t="shared" si="4"/>
        <v>1</v>
      </c>
      <c r="T68" s="3">
        <f t="shared" si="4"/>
        <v>1</v>
      </c>
      <c r="U68" s="3">
        <f t="shared" ref="U68:AO73" si="7">U42/U16</f>
        <v>1</v>
      </c>
      <c r="V68" s="3">
        <f t="shared" si="7"/>
        <v>0.99955683580766663</v>
      </c>
      <c r="W68" s="3">
        <f t="shared" si="7"/>
        <v>1.0128634489278996</v>
      </c>
      <c r="X68" s="3">
        <f t="shared" si="7"/>
        <v>0.81604116982553021</v>
      </c>
      <c r="Y68" s="3">
        <f t="shared" si="7"/>
        <v>0.84014869888475829</v>
      </c>
      <c r="Z68" s="3">
        <f t="shared" si="7"/>
        <v>1.0417995376532045</v>
      </c>
      <c r="AA68" s="3">
        <f t="shared" si="7"/>
        <v>1.0054120734908136</v>
      </c>
      <c r="AB68" s="3">
        <f t="shared" si="7"/>
        <v>1.0423346189935496</v>
      </c>
      <c r="AC68" s="3">
        <f t="shared" si="7"/>
        <v>1.0417995376532045</v>
      </c>
      <c r="AD68" s="3">
        <f t="shared" si="7"/>
        <v>0.90487571701720837</v>
      </c>
      <c r="AE68" s="3">
        <f t="shared" si="7"/>
        <v>0.97421305092299393</v>
      </c>
      <c r="AF68" s="3">
        <f t="shared" si="7"/>
        <v>0.86259204917633814</v>
      </c>
      <c r="AG68" s="3">
        <f t="shared" si="7"/>
        <v>0.9001527293151802</v>
      </c>
      <c r="AH68" s="3">
        <f t="shared" si="7"/>
        <v>0.89888746312489254</v>
      </c>
      <c r="AI68" s="3">
        <f t="shared" si="7"/>
        <v>1.000846569353824</v>
      </c>
      <c r="AJ68" s="3">
        <f t="shared" si="7"/>
        <v>0.92806514499546955</v>
      </c>
      <c r="AK68" s="3">
        <f t="shared" si="7"/>
        <v>0.92909899196097068</v>
      </c>
      <c r="AL68" s="3">
        <f t="shared" si="7"/>
        <v>1.0421724228732447</v>
      </c>
      <c r="AM68" s="3">
        <f t="shared" si="7"/>
        <v>0.97169448225791966</v>
      </c>
      <c r="AN68" s="3" t="e">
        <f t="shared" si="7"/>
        <v>#DIV/0!</v>
      </c>
      <c r="AO68" s="3" t="e">
        <f t="shared" si="7"/>
        <v>#DIV/0!</v>
      </c>
      <c r="AP68" s="3">
        <f t="shared" si="5"/>
        <v>1</v>
      </c>
      <c r="AQ68" s="3">
        <f t="shared" si="5"/>
        <v>1</v>
      </c>
      <c r="AR68" s="3">
        <f t="shared" si="5"/>
        <v>1</v>
      </c>
      <c r="AS68" s="3">
        <f t="shared" si="5"/>
        <v>1.0469115545100856</v>
      </c>
      <c r="AT68" s="3">
        <f t="shared" si="5"/>
        <v>1.0469115545100856</v>
      </c>
      <c r="AU68" s="3">
        <f t="shared" si="5"/>
        <v>1.0102850502750902</v>
      </c>
      <c r="AV68" s="3">
        <f t="shared" si="5"/>
        <v>1.0475207282312993</v>
      </c>
      <c r="AW68" s="3" t="e">
        <f t="shared" si="5"/>
        <v>#DIV/0!</v>
      </c>
      <c r="AX68" s="3" t="e">
        <f t="shared" si="5"/>
        <v>#DIV/0!</v>
      </c>
      <c r="AY68" s="3">
        <f t="shared" si="5"/>
        <v>0.92832796818784313</v>
      </c>
      <c r="AZ68" s="3">
        <f t="shared" si="5"/>
        <v>0.91421906301742373</v>
      </c>
      <c r="BA68" s="3">
        <f t="shared" si="5"/>
        <v>0.91700969156204637</v>
      </c>
      <c r="BB68" s="3">
        <f t="shared" si="5"/>
        <v>0.94821228154561488</v>
      </c>
    </row>
    <row r="69" spans="1:54">
      <c r="A69" t="s">
        <v>37</v>
      </c>
      <c r="B69" t="s">
        <v>46</v>
      </c>
      <c r="C69" s="3">
        <f t="shared" si="3"/>
        <v>0.92877539050441438</v>
      </c>
      <c r="D69" s="3"/>
      <c r="E69" s="3">
        <f t="shared" si="4"/>
        <v>1</v>
      </c>
      <c r="F69" s="3">
        <f t="shared" si="4"/>
        <v>1</v>
      </c>
      <c r="G69" s="3">
        <f t="shared" si="4"/>
        <v>1</v>
      </c>
      <c r="H69" s="3">
        <f t="shared" si="4"/>
        <v>1</v>
      </c>
      <c r="I69" s="3" t="e">
        <f t="shared" si="4"/>
        <v>#DIV/0!</v>
      </c>
      <c r="J69" s="3" t="e">
        <f t="shared" si="4"/>
        <v>#DIV/0!</v>
      </c>
      <c r="K69" s="3">
        <f t="shared" si="4"/>
        <v>1.0000186383781864</v>
      </c>
      <c r="L69" s="3">
        <f t="shared" si="4"/>
        <v>1</v>
      </c>
      <c r="M69" s="3">
        <f t="shared" si="4"/>
        <v>1</v>
      </c>
      <c r="N69" s="3">
        <f t="shared" si="4"/>
        <v>1</v>
      </c>
      <c r="O69" s="3">
        <f t="shared" si="4"/>
        <v>1</v>
      </c>
      <c r="P69" s="3">
        <f t="shared" si="4"/>
        <v>1</v>
      </c>
      <c r="Q69" s="3">
        <f t="shared" si="4"/>
        <v>1</v>
      </c>
      <c r="R69" s="3">
        <f t="shared" si="4"/>
        <v>1</v>
      </c>
      <c r="S69" s="3">
        <f t="shared" si="4"/>
        <v>1</v>
      </c>
      <c r="T69" s="3">
        <f t="shared" si="4"/>
        <v>1</v>
      </c>
      <c r="U69" s="3">
        <f t="shared" si="7"/>
        <v>1</v>
      </c>
      <c r="V69" s="3">
        <f t="shared" si="7"/>
        <v>0.96247030878859863</v>
      </c>
      <c r="W69" s="3">
        <f t="shared" si="7"/>
        <v>1</v>
      </c>
      <c r="X69" s="3">
        <f t="shared" si="7"/>
        <v>0.92395116420114431</v>
      </c>
      <c r="Y69" s="3">
        <f t="shared" si="7"/>
        <v>1.0232558139534884</v>
      </c>
      <c r="Z69" s="3">
        <f t="shared" si="7"/>
        <v>1</v>
      </c>
      <c r="AA69" s="3">
        <f t="shared" si="7"/>
        <v>1</v>
      </c>
      <c r="AB69" s="3">
        <f t="shared" si="7"/>
        <v>1</v>
      </c>
      <c r="AC69" s="3">
        <f t="shared" si="7"/>
        <v>1</v>
      </c>
      <c r="AD69" s="3">
        <f t="shared" si="7"/>
        <v>0.90647921760391204</v>
      </c>
      <c r="AE69" s="3">
        <f t="shared" si="7"/>
        <v>0.98865765396143368</v>
      </c>
      <c r="AF69" s="3">
        <f t="shared" si="7"/>
        <v>0.97904996577686521</v>
      </c>
      <c r="AG69" s="3">
        <f t="shared" si="7"/>
        <v>0.94456830765669841</v>
      </c>
      <c r="AH69" s="3">
        <f t="shared" si="7"/>
        <v>0.94436097411782705</v>
      </c>
      <c r="AI69" s="3">
        <f t="shared" si="7"/>
        <v>1</v>
      </c>
      <c r="AJ69" s="3">
        <f t="shared" si="7"/>
        <v>1</v>
      </c>
      <c r="AK69" s="3">
        <f t="shared" si="7"/>
        <v>1</v>
      </c>
      <c r="AL69" s="3">
        <f t="shared" si="7"/>
        <v>1</v>
      </c>
      <c r="AM69" s="3">
        <f t="shared" si="7"/>
        <v>1</v>
      </c>
      <c r="AN69" s="3" t="e">
        <f t="shared" si="7"/>
        <v>#DIV/0!</v>
      </c>
      <c r="AO69" s="3" t="e">
        <f t="shared" si="7"/>
        <v>#DIV/0!</v>
      </c>
      <c r="AP69" s="3">
        <f t="shared" si="5"/>
        <v>1</v>
      </c>
      <c r="AQ69" s="3">
        <f t="shared" si="5"/>
        <v>1</v>
      </c>
      <c r="AR69" s="3">
        <f t="shared" si="5"/>
        <v>1</v>
      </c>
      <c r="AS69" s="3">
        <f t="shared" si="5"/>
        <v>1</v>
      </c>
      <c r="AT69" s="3">
        <f t="shared" si="5"/>
        <v>1</v>
      </c>
      <c r="AU69" s="3">
        <f t="shared" si="5"/>
        <v>1</v>
      </c>
      <c r="AV69" s="3">
        <f t="shared" si="5"/>
        <v>1</v>
      </c>
      <c r="AW69" s="3" t="e">
        <f t="shared" si="5"/>
        <v>#DIV/0!</v>
      </c>
      <c r="AX69" s="3" t="e">
        <f t="shared" si="5"/>
        <v>#DIV/0!</v>
      </c>
      <c r="AY69" s="3">
        <f t="shared" si="5"/>
        <v>0.97755161384123301</v>
      </c>
      <c r="AZ69" s="3">
        <f t="shared" si="5"/>
        <v>0.96890931761338062</v>
      </c>
      <c r="BA69" s="3">
        <f t="shared" si="5"/>
        <v>0.97024649387789896</v>
      </c>
      <c r="BB69" s="3">
        <f t="shared" si="5"/>
        <v>0.87170045209275204</v>
      </c>
    </row>
    <row r="70" spans="1:54">
      <c r="A70" t="s">
        <v>37</v>
      </c>
      <c r="B70" t="s">
        <v>45</v>
      </c>
      <c r="C70" s="3">
        <f t="shared" si="3"/>
        <v>0.95027992535323913</v>
      </c>
      <c r="D70" s="3"/>
      <c r="E70" s="3">
        <f t="shared" si="4"/>
        <v>1</v>
      </c>
      <c r="F70" s="3">
        <f t="shared" si="4"/>
        <v>1</v>
      </c>
      <c r="G70" s="3">
        <f t="shared" si="4"/>
        <v>1</v>
      </c>
      <c r="H70" s="3">
        <f t="shared" si="4"/>
        <v>1</v>
      </c>
      <c r="I70" s="3" t="e">
        <f t="shared" si="4"/>
        <v>#DIV/0!</v>
      </c>
      <c r="J70" s="3" t="e">
        <f t="shared" si="4"/>
        <v>#DIV/0!</v>
      </c>
      <c r="K70" s="3">
        <f t="shared" si="4"/>
        <v>0.99971942429813776</v>
      </c>
      <c r="L70" s="3">
        <f t="shared" si="4"/>
        <v>1</v>
      </c>
      <c r="M70" s="3">
        <f t="shared" si="4"/>
        <v>1</v>
      </c>
      <c r="N70" s="3">
        <f t="shared" si="4"/>
        <v>1</v>
      </c>
      <c r="O70" s="3">
        <f t="shared" si="4"/>
        <v>1</v>
      </c>
      <c r="P70" s="3">
        <f t="shared" si="4"/>
        <v>1</v>
      </c>
      <c r="Q70" s="3">
        <f t="shared" si="4"/>
        <v>1</v>
      </c>
      <c r="R70" s="3">
        <f t="shared" si="4"/>
        <v>1</v>
      </c>
      <c r="S70" s="3">
        <f t="shared" si="4"/>
        <v>1</v>
      </c>
      <c r="T70" s="3">
        <f t="shared" si="4"/>
        <v>1</v>
      </c>
      <c r="U70" s="3">
        <f t="shared" si="7"/>
        <v>1</v>
      </c>
      <c r="V70" s="3">
        <f t="shared" si="7"/>
        <v>0.97471810089020772</v>
      </c>
      <c r="W70" s="3">
        <f t="shared" si="7"/>
        <v>1</v>
      </c>
      <c r="X70" s="3">
        <f t="shared" si="7"/>
        <v>0.93300809138505458</v>
      </c>
      <c r="Y70" s="3">
        <f t="shared" si="7"/>
        <v>0.94444444444444442</v>
      </c>
      <c r="Z70" s="3">
        <f t="shared" si="7"/>
        <v>1</v>
      </c>
      <c r="AA70" s="3">
        <f t="shared" si="7"/>
        <v>1</v>
      </c>
      <c r="AB70" s="3">
        <f t="shared" si="7"/>
        <v>1</v>
      </c>
      <c r="AC70" s="3">
        <f t="shared" si="7"/>
        <v>1</v>
      </c>
      <c r="AD70" s="3">
        <f t="shared" si="7"/>
        <v>0.88903595852636219</v>
      </c>
      <c r="AE70" s="3">
        <f t="shared" si="7"/>
        <v>1.0365430229846109</v>
      </c>
      <c r="AF70" s="3">
        <f t="shared" si="7"/>
        <v>1.0554484504934827</v>
      </c>
      <c r="AG70" s="3">
        <f t="shared" si="7"/>
        <v>0.97048075807144718</v>
      </c>
      <c r="AH70" s="3">
        <f t="shared" si="7"/>
        <v>0.96475214558397193</v>
      </c>
      <c r="AI70" s="3">
        <f t="shared" si="7"/>
        <v>1</v>
      </c>
      <c r="AJ70" s="3">
        <f t="shared" si="7"/>
        <v>1</v>
      </c>
      <c r="AK70" s="3">
        <f t="shared" si="7"/>
        <v>1</v>
      </c>
      <c r="AL70" s="3">
        <f t="shared" si="7"/>
        <v>1</v>
      </c>
      <c r="AM70" s="3">
        <f t="shared" si="7"/>
        <v>1</v>
      </c>
      <c r="AN70" s="3" t="e">
        <f t="shared" si="7"/>
        <v>#DIV/0!</v>
      </c>
      <c r="AO70" s="3" t="e">
        <f t="shared" si="7"/>
        <v>#DIV/0!</v>
      </c>
      <c r="AP70" s="3">
        <f t="shared" si="5"/>
        <v>1</v>
      </c>
      <c r="AQ70" s="3">
        <f t="shared" si="5"/>
        <v>1</v>
      </c>
      <c r="AR70" s="3">
        <f t="shared" si="5"/>
        <v>1</v>
      </c>
      <c r="AS70" s="3">
        <f t="shared" si="5"/>
        <v>1</v>
      </c>
      <c r="AT70" s="3">
        <f t="shared" si="5"/>
        <v>1</v>
      </c>
      <c r="AU70" s="3">
        <f t="shared" si="5"/>
        <v>1</v>
      </c>
      <c r="AV70" s="3">
        <f t="shared" si="5"/>
        <v>1</v>
      </c>
      <c r="AW70" s="3" t="e">
        <f t="shared" si="5"/>
        <v>#DIV/0!</v>
      </c>
      <c r="AX70" s="3" t="e">
        <f t="shared" si="5"/>
        <v>#DIV/0!</v>
      </c>
      <c r="AY70" s="3">
        <f t="shared" si="5"/>
        <v>0.99155443962565615</v>
      </c>
      <c r="AZ70" s="3">
        <f t="shared" si="5"/>
        <v>0.98049867855522033</v>
      </c>
      <c r="BA70" s="3">
        <f t="shared" si="5"/>
        <v>0.9772551506957543</v>
      </c>
      <c r="BB70" s="3">
        <f t="shared" si="5"/>
        <v>0.93308342638379327</v>
      </c>
    </row>
    <row r="71" spans="1:54">
      <c r="A71" t="s">
        <v>37</v>
      </c>
      <c r="B71" t="s">
        <v>44</v>
      </c>
      <c r="C71" s="3">
        <f t="shared" si="3"/>
        <v>0.96612948639382557</v>
      </c>
      <c r="D71" s="3"/>
      <c r="E71" s="3">
        <f t="shared" si="4"/>
        <v>1</v>
      </c>
      <c r="F71" s="3">
        <f t="shared" si="4"/>
        <v>1</v>
      </c>
      <c r="G71" s="3">
        <f t="shared" si="4"/>
        <v>1</v>
      </c>
      <c r="H71" s="3">
        <f t="shared" si="4"/>
        <v>1</v>
      </c>
      <c r="I71" s="3" t="e">
        <f t="shared" si="4"/>
        <v>#DIV/0!</v>
      </c>
      <c r="J71" s="3" t="e">
        <f t="shared" si="4"/>
        <v>#DIV/0!</v>
      </c>
      <c r="K71" s="3">
        <f t="shared" si="4"/>
        <v>1.0011144008052892</v>
      </c>
      <c r="L71" s="3">
        <f t="shared" si="4"/>
        <v>1</v>
      </c>
      <c r="M71" s="3">
        <f t="shared" si="4"/>
        <v>1</v>
      </c>
      <c r="N71" s="3">
        <f t="shared" si="4"/>
        <v>1</v>
      </c>
      <c r="O71" s="3">
        <f t="shared" si="4"/>
        <v>1</v>
      </c>
      <c r="P71" s="3">
        <f t="shared" si="4"/>
        <v>1</v>
      </c>
      <c r="Q71" s="3">
        <f t="shared" si="4"/>
        <v>1</v>
      </c>
      <c r="R71" s="3">
        <f t="shared" si="4"/>
        <v>1</v>
      </c>
      <c r="S71" s="3">
        <f t="shared" si="4"/>
        <v>1</v>
      </c>
      <c r="T71" s="3">
        <f t="shared" si="4"/>
        <v>1</v>
      </c>
      <c r="U71" s="3">
        <f t="shared" si="7"/>
        <v>1</v>
      </c>
      <c r="V71" s="3">
        <f t="shared" si="7"/>
        <v>0.99851991388589878</v>
      </c>
      <c r="W71" s="3">
        <f t="shared" si="7"/>
        <v>0.99152544158739664</v>
      </c>
      <c r="X71" s="3">
        <f t="shared" si="7"/>
        <v>0.93417966758437854</v>
      </c>
      <c r="Y71" s="3">
        <f t="shared" si="7"/>
        <v>1.037037037037037</v>
      </c>
      <c r="Z71" s="3">
        <f t="shared" si="7"/>
        <v>0.986968517232371</v>
      </c>
      <c r="AA71" s="3">
        <f t="shared" si="7"/>
        <v>0.98998691374133463</v>
      </c>
      <c r="AB71" s="3">
        <f t="shared" si="7"/>
        <v>0.98506531914738249</v>
      </c>
      <c r="AC71" s="3">
        <f t="shared" si="7"/>
        <v>0.986968517232371</v>
      </c>
      <c r="AD71" s="3">
        <f t="shared" si="7"/>
        <v>0.97653554175293311</v>
      </c>
      <c r="AE71" s="3">
        <f t="shared" si="7"/>
        <v>1.024564625876156</v>
      </c>
      <c r="AF71" s="3">
        <f t="shared" si="7"/>
        <v>0.9823656992141947</v>
      </c>
      <c r="AG71" s="3">
        <f t="shared" si="7"/>
        <v>0.92772622590941534</v>
      </c>
      <c r="AH71" s="3">
        <f t="shared" si="7"/>
        <v>0.92751913974395639</v>
      </c>
      <c r="AI71" s="3">
        <f t="shared" si="7"/>
        <v>0.98651599570039517</v>
      </c>
      <c r="AJ71" s="3">
        <f t="shared" si="7"/>
        <v>0.94276103484110918</v>
      </c>
      <c r="AK71" s="3">
        <f t="shared" si="7"/>
        <v>0.95010430879618168</v>
      </c>
      <c r="AL71" s="3">
        <f t="shared" si="7"/>
        <v>1.0822577322183717</v>
      </c>
      <c r="AM71" s="3">
        <f t="shared" si="7"/>
        <v>1.0258202178146805</v>
      </c>
      <c r="AN71" s="3" t="e">
        <f t="shared" si="7"/>
        <v>#DIV/0!</v>
      </c>
      <c r="AO71" s="3" t="e">
        <f t="shared" si="7"/>
        <v>#DIV/0!</v>
      </c>
      <c r="AP71" s="3">
        <f t="shared" si="5"/>
        <v>1</v>
      </c>
      <c r="AQ71" s="3">
        <f t="shared" si="5"/>
        <v>1</v>
      </c>
      <c r="AR71" s="3">
        <f t="shared" si="5"/>
        <v>0.92592592592592593</v>
      </c>
      <c r="AS71" s="3">
        <f t="shared" si="5"/>
        <v>1.0473568101778172</v>
      </c>
      <c r="AT71" s="3">
        <f t="shared" si="5"/>
        <v>1.0473568101778172</v>
      </c>
      <c r="AU71" s="3">
        <f t="shared" si="5"/>
        <v>0.9904720914267009</v>
      </c>
      <c r="AV71" s="3">
        <f t="shared" si="5"/>
        <v>1.0536224137429182</v>
      </c>
      <c r="AW71" s="3" t="e">
        <f t="shared" si="5"/>
        <v>#DIV/0!</v>
      </c>
      <c r="AX71" s="3" t="e">
        <f t="shared" si="5"/>
        <v>#DIV/0!</v>
      </c>
      <c r="AY71" s="3">
        <f t="shared" si="5"/>
        <v>0.96016889514426462</v>
      </c>
      <c r="AZ71" s="3">
        <f t="shared" si="5"/>
        <v>0.90915292599604436</v>
      </c>
      <c r="BA71" s="3">
        <f t="shared" si="5"/>
        <v>0.90800529235400507</v>
      </c>
      <c r="BB71" s="3">
        <f t="shared" si="5"/>
        <v>0.95749679624092265</v>
      </c>
    </row>
    <row r="72" spans="1:54">
      <c r="A72" t="s">
        <v>37</v>
      </c>
      <c r="B72" t="s">
        <v>43</v>
      </c>
      <c r="C72" s="3">
        <f t="shared" si="3"/>
        <v>1.0032869908207738</v>
      </c>
      <c r="D72" s="3"/>
      <c r="E72" s="3">
        <f t="shared" si="4"/>
        <v>1</v>
      </c>
      <c r="F72" s="3">
        <f t="shared" si="4"/>
        <v>1</v>
      </c>
      <c r="G72" s="3">
        <f t="shared" si="4"/>
        <v>1</v>
      </c>
      <c r="H72" s="3">
        <f t="shared" si="4"/>
        <v>1</v>
      </c>
      <c r="I72" s="3" t="e">
        <f t="shared" si="4"/>
        <v>#DIV/0!</v>
      </c>
      <c r="J72" s="3" t="e">
        <f t="shared" si="4"/>
        <v>#DIV/0!</v>
      </c>
      <c r="K72" s="3">
        <f t="shared" si="4"/>
        <v>0.99997980948809839</v>
      </c>
      <c r="L72" s="3">
        <f t="shared" si="4"/>
        <v>1</v>
      </c>
      <c r="M72" s="3">
        <f t="shared" si="4"/>
        <v>1</v>
      </c>
      <c r="N72" s="3">
        <f t="shared" si="4"/>
        <v>1</v>
      </c>
      <c r="O72" s="3">
        <f t="shared" si="4"/>
        <v>1</v>
      </c>
      <c r="P72" s="3">
        <f t="shared" si="4"/>
        <v>1</v>
      </c>
      <c r="Q72" s="3">
        <f t="shared" si="4"/>
        <v>1</v>
      </c>
      <c r="R72" s="3">
        <f t="shared" si="4"/>
        <v>1</v>
      </c>
      <c r="S72" s="3">
        <f t="shared" si="4"/>
        <v>1</v>
      </c>
      <c r="T72" s="3">
        <f t="shared" si="4"/>
        <v>1</v>
      </c>
      <c r="U72" s="3">
        <f t="shared" si="7"/>
        <v>1</v>
      </c>
      <c r="V72" s="3">
        <f t="shared" si="7"/>
        <v>0.9795768439612107</v>
      </c>
      <c r="W72" s="3">
        <f t="shared" si="7"/>
        <v>1</v>
      </c>
      <c r="X72" s="3">
        <f t="shared" si="7"/>
        <v>0.99395658608781456</v>
      </c>
      <c r="Y72" s="3">
        <f t="shared" si="7"/>
        <v>0.95522388059701491</v>
      </c>
      <c r="Z72" s="3">
        <f t="shared" si="7"/>
        <v>1</v>
      </c>
      <c r="AA72" s="3">
        <f t="shared" si="7"/>
        <v>1</v>
      </c>
      <c r="AB72" s="3">
        <f t="shared" si="7"/>
        <v>1</v>
      </c>
      <c r="AC72" s="3">
        <f t="shared" si="7"/>
        <v>1</v>
      </c>
      <c r="AD72" s="3">
        <f t="shared" si="7"/>
        <v>1.0429705744978981</v>
      </c>
      <c r="AE72" s="3">
        <f t="shared" si="7"/>
        <v>0.99157309807516036</v>
      </c>
      <c r="AF72" s="3">
        <f t="shared" si="7"/>
        <v>0.99082259546101914</v>
      </c>
      <c r="AG72" s="3">
        <f t="shared" si="7"/>
        <v>0.99301477562548757</v>
      </c>
      <c r="AH72" s="3">
        <f t="shared" si="7"/>
        <v>0.99700545740110369</v>
      </c>
      <c r="AI72" s="3">
        <f t="shared" si="7"/>
        <v>1</v>
      </c>
      <c r="AJ72" s="3">
        <f t="shared" si="7"/>
        <v>1</v>
      </c>
      <c r="AK72" s="3">
        <f t="shared" si="7"/>
        <v>1</v>
      </c>
      <c r="AL72" s="3">
        <f t="shared" si="7"/>
        <v>1</v>
      </c>
      <c r="AM72" s="3">
        <f t="shared" si="7"/>
        <v>1</v>
      </c>
      <c r="AN72" s="3" t="e">
        <f t="shared" si="7"/>
        <v>#DIV/0!</v>
      </c>
      <c r="AO72" s="3" t="e">
        <f t="shared" si="7"/>
        <v>#DIV/0!</v>
      </c>
      <c r="AP72" s="3">
        <f t="shared" si="5"/>
        <v>1</v>
      </c>
      <c r="AQ72" s="3">
        <f t="shared" si="5"/>
        <v>1</v>
      </c>
      <c r="AR72" s="3">
        <f t="shared" si="5"/>
        <v>1</v>
      </c>
      <c r="AS72" s="3">
        <f t="shared" si="5"/>
        <v>1</v>
      </c>
      <c r="AT72" s="3">
        <f t="shared" si="5"/>
        <v>1</v>
      </c>
      <c r="AU72" s="3">
        <f t="shared" si="5"/>
        <v>1</v>
      </c>
      <c r="AV72" s="3">
        <f t="shared" si="5"/>
        <v>1</v>
      </c>
      <c r="AW72" s="3" t="e">
        <f t="shared" si="5"/>
        <v>#DIV/0!</v>
      </c>
      <c r="AX72" s="3" t="e">
        <f t="shared" si="5"/>
        <v>#DIV/0!</v>
      </c>
      <c r="AY72" s="3">
        <f t="shared" si="5"/>
        <v>0.98556430446194221</v>
      </c>
      <c r="AZ72" s="3">
        <f t="shared" si="5"/>
        <v>0.98894248489607539</v>
      </c>
      <c r="BA72" s="3">
        <f t="shared" si="5"/>
        <v>0.98923831506058857</v>
      </c>
      <c r="BB72" s="3">
        <f t="shared" si="5"/>
        <v>1.0223899584428802</v>
      </c>
    </row>
    <row r="73" spans="1:54">
      <c r="A73" t="s">
        <v>37</v>
      </c>
      <c r="B73" t="s">
        <v>42</v>
      </c>
      <c r="C73" s="3">
        <f t="shared" si="3"/>
        <v>0.93037533816072981</v>
      </c>
      <c r="D73" s="3"/>
      <c r="E73" s="3">
        <f t="shared" si="4"/>
        <v>1</v>
      </c>
      <c r="F73" s="3">
        <f t="shared" si="4"/>
        <v>1</v>
      </c>
      <c r="G73" s="3">
        <f t="shared" si="4"/>
        <v>1</v>
      </c>
      <c r="H73" s="3">
        <f t="shared" si="4"/>
        <v>1</v>
      </c>
      <c r="I73" s="3">
        <f t="shared" si="4"/>
        <v>1</v>
      </c>
      <c r="J73" s="3" t="e">
        <f t="shared" si="4"/>
        <v>#DIV/0!</v>
      </c>
      <c r="K73" s="3">
        <f t="shared" si="4"/>
        <v>0.99600198584334398</v>
      </c>
      <c r="L73" s="3">
        <f t="shared" si="4"/>
        <v>1</v>
      </c>
      <c r="M73" s="3">
        <f t="shared" si="4"/>
        <v>1</v>
      </c>
      <c r="N73" s="3">
        <f t="shared" si="4"/>
        <v>1</v>
      </c>
      <c r="O73" s="3">
        <f t="shared" si="4"/>
        <v>1</v>
      </c>
      <c r="P73" s="3">
        <f t="shared" si="4"/>
        <v>1</v>
      </c>
      <c r="Q73" s="3">
        <f t="shared" si="4"/>
        <v>1</v>
      </c>
      <c r="R73" s="3">
        <f t="shared" si="4"/>
        <v>1</v>
      </c>
      <c r="S73" s="3">
        <f t="shared" si="4"/>
        <v>1</v>
      </c>
      <c r="T73" s="3">
        <f t="shared" si="4"/>
        <v>1</v>
      </c>
      <c r="U73" s="3">
        <f t="shared" si="7"/>
        <v>1</v>
      </c>
      <c r="V73" s="3">
        <f t="shared" si="7"/>
        <v>0.98499245182488238</v>
      </c>
      <c r="W73" s="3">
        <f t="shared" si="7"/>
        <v>1</v>
      </c>
      <c r="X73" s="3">
        <f t="shared" si="7"/>
        <v>0.83287611105014825</v>
      </c>
      <c r="Y73" s="3">
        <f t="shared" si="7"/>
        <v>0.9649122807017545</v>
      </c>
      <c r="Z73" s="3">
        <f t="shared" si="7"/>
        <v>1</v>
      </c>
      <c r="AA73" s="3">
        <f t="shared" si="7"/>
        <v>1</v>
      </c>
      <c r="AB73" s="3">
        <f t="shared" si="7"/>
        <v>1</v>
      </c>
      <c r="AC73" s="3">
        <f t="shared" si="7"/>
        <v>1</v>
      </c>
      <c r="AD73" s="3">
        <f t="shared" si="7"/>
        <v>0.90737410071942448</v>
      </c>
      <c r="AE73" s="3">
        <f t="shared" si="7"/>
        <v>0.99011584576088463</v>
      </c>
      <c r="AF73" s="3">
        <f t="shared" si="7"/>
        <v>0.99145586187141332</v>
      </c>
      <c r="AG73" s="3">
        <f t="shared" si="7"/>
        <v>0.94681193682118747</v>
      </c>
      <c r="AH73" s="3">
        <f t="shared" si="7"/>
        <v>0.94462764889742779</v>
      </c>
      <c r="AI73" s="3">
        <f t="shared" si="7"/>
        <v>1</v>
      </c>
      <c r="AJ73" s="3">
        <f t="shared" si="7"/>
        <v>1</v>
      </c>
      <c r="AK73" s="3">
        <f t="shared" si="7"/>
        <v>1</v>
      </c>
      <c r="AL73" s="3">
        <f t="shared" si="7"/>
        <v>1</v>
      </c>
      <c r="AM73" s="3">
        <f t="shared" si="7"/>
        <v>1</v>
      </c>
      <c r="AN73" s="3" t="e">
        <f t="shared" si="7"/>
        <v>#DIV/0!</v>
      </c>
      <c r="AO73" s="3" t="e">
        <f t="shared" si="7"/>
        <v>#DIV/0!</v>
      </c>
      <c r="AP73" s="3">
        <f t="shared" si="5"/>
        <v>1</v>
      </c>
      <c r="AQ73" s="3">
        <f t="shared" si="5"/>
        <v>1</v>
      </c>
      <c r="AR73" s="3">
        <f t="shared" si="5"/>
        <v>1</v>
      </c>
      <c r="AS73" s="3">
        <f t="shared" si="5"/>
        <v>1</v>
      </c>
      <c r="AT73" s="3">
        <f t="shared" si="5"/>
        <v>1</v>
      </c>
      <c r="AU73" s="3">
        <f t="shared" si="5"/>
        <v>1</v>
      </c>
      <c r="AV73" s="3">
        <f t="shared" si="5"/>
        <v>1</v>
      </c>
      <c r="AW73" s="3" t="e">
        <f t="shared" si="5"/>
        <v>#DIV/0!</v>
      </c>
      <c r="AX73" s="3" t="e">
        <f t="shared" si="5"/>
        <v>#DIV/0!</v>
      </c>
      <c r="AY73" s="3">
        <f t="shared" si="5"/>
        <v>0.96190591365340439</v>
      </c>
      <c r="AZ73" s="3">
        <f t="shared" si="5"/>
        <v>0.96013299855175549</v>
      </c>
      <c r="BA73" s="3">
        <f t="shared" si="5"/>
        <v>0.96191581606527155</v>
      </c>
      <c r="BB73" s="3">
        <f t="shared" si="5"/>
        <v>0.96476182389403076</v>
      </c>
    </row>
    <row r="74" spans="1:54">
      <c r="A74" t="s">
        <v>37</v>
      </c>
      <c r="B74" t="s">
        <v>41</v>
      </c>
      <c r="C74" s="3">
        <f t="shared" si="3"/>
        <v>0.87633975077370696</v>
      </c>
      <c r="D74" s="3"/>
      <c r="E74" s="3">
        <f t="shared" ref="E74:Q78" si="8">E48/E22</f>
        <v>1</v>
      </c>
      <c r="F74" s="3">
        <f t="shared" si="8"/>
        <v>1</v>
      </c>
      <c r="G74" s="3">
        <f t="shared" si="8"/>
        <v>1</v>
      </c>
      <c r="H74" s="3">
        <f t="shared" si="8"/>
        <v>1</v>
      </c>
      <c r="I74" s="3" t="e">
        <f t="shared" si="8"/>
        <v>#DIV/0!</v>
      </c>
      <c r="J74" s="3" t="e">
        <f t="shared" si="8"/>
        <v>#DIV/0!</v>
      </c>
      <c r="K74" s="3">
        <f t="shared" si="8"/>
        <v>0.9993268046232805</v>
      </c>
      <c r="L74" s="3">
        <f t="shared" si="8"/>
        <v>1</v>
      </c>
      <c r="M74" s="3">
        <f t="shared" si="8"/>
        <v>1</v>
      </c>
      <c r="N74" s="3">
        <f t="shared" si="8"/>
        <v>1</v>
      </c>
      <c r="O74" s="3">
        <f t="shared" si="8"/>
        <v>1</v>
      </c>
      <c r="P74" s="3">
        <f t="shared" si="8"/>
        <v>1</v>
      </c>
      <c r="Q74" s="3">
        <f t="shared" si="8"/>
        <v>1</v>
      </c>
      <c r="R74" s="3">
        <v>0</v>
      </c>
      <c r="S74" s="3">
        <f t="shared" ref="S74:AP78" si="9">S48/S22</f>
        <v>1</v>
      </c>
      <c r="T74" s="3">
        <f t="shared" si="9"/>
        <v>1</v>
      </c>
      <c r="U74" s="3">
        <f t="shared" si="9"/>
        <v>1</v>
      </c>
      <c r="V74" s="3">
        <f t="shared" si="9"/>
        <v>0.98807755733322411</v>
      </c>
      <c r="W74" s="3">
        <f t="shared" si="9"/>
        <v>0.97286069842589773</v>
      </c>
      <c r="X74" s="3">
        <f t="shared" si="9"/>
        <v>0.98927875727384396</v>
      </c>
      <c r="Y74" s="3">
        <f t="shared" si="9"/>
        <v>1.56095406360424</v>
      </c>
      <c r="Z74" s="3">
        <f t="shared" si="9"/>
        <v>1.0919196350526277</v>
      </c>
      <c r="AA74" s="3">
        <f t="shared" si="9"/>
        <v>1.0015394687947905</v>
      </c>
      <c r="AB74" s="3">
        <f t="shared" si="9"/>
        <v>1.1032747334469013</v>
      </c>
      <c r="AC74" s="3">
        <f t="shared" si="9"/>
        <v>1.041728239988178</v>
      </c>
      <c r="AD74" s="3">
        <f t="shared" si="9"/>
        <v>1.0011534454531925</v>
      </c>
      <c r="AE74" s="3">
        <f t="shared" si="9"/>
        <v>1.0109865322099119</v>
      </c>
      <c r="AF74" s="3">
        <f t="shared" si="9"/>
        <v>0.99176979382554842</v>
      </c>
      <c r="AG74" s="3">
        <f t="shared" si="9"/>
        <v>0.99078901077813675</v>
      </c>
      <c r="AH74" s="3">
        <f t="shared" si="9"/>
        <v>0.99180834714117627</v>
      </c>
      <c r="AI74" s="3">
        <f t="shared" si="9"/>
        <v>0.96576337285950853</v>
      </c>
      <c r="AJ74" s="3">
        <f t="shared" si="9"/>
        <v>0.89228340622794178</v>
      </c>
      <c r="AK74" s="3">
        <f t="shared" si="9"/>
        <v>0.90796665504453389</v>
      </c>
      <c r="AL74" s="3">
        <f t="shared" si="9"/>
        <v>0.55402036412254985</v>
      </c>
      <c r="AM74" s="3">
        <f t="shared" si="9"/>
        <v>0.36162608122624629</v>
      </c>
      <c r="AN74" s="3" t="e">
        <f t="shared" si="9"/>
        <v>#DIV/0!</v>
      </c>
      <c r="AO74" s="3" t="e">
        <f t="shared" si="9"/>
        <v>#DIV/0!</v>
      </c>
      <c r="AP74" s="3">
        <f t="shared" si="9"/>
        <v>1</v>
      </c>
      <c r="AQ74" s="3">
        <f t="shared" ref="AQ74:BB74" si="10">AQ48/AQ22</f>
        <v>1</v>
      </c>
      <c r="AR74" s="3">
        <f t="shared" si="10"/>
        <v>0.79487179487179482</v>
      </c>
      <c r="AS74" s="3">
        <f t="shared" si="10"/>
        <v>0.97855894671634758</v>
      </c>
      <c r="AT74" s="3">
        <f t="shared" si="10"/>
        <v>1.04886796908136</v>
      </c>
      <c r="AU74" s="3">
        <f t="shared" si="10"/>
        <v>1.0346912794398473</v>
      </c>
      <c r="AV74" s="3">
        <f t="shared" si="10"/>
        <v>0.97637349258889095</v>
      </c>
      <c r="AW74" s="3" t="e">
        <f t="shared" si="10"/>
        <v>#DIV/0!</v>
      </c>
      <c r="AX74" s="3" t="e">
        <f t="shared" si="10"/>
        <v>#DIV/0!</v>
      </c>
      <c r="AY74" s="3">
        <f t="shared" si="10"/>
        <v>0.34901431489186729</v>
      </c>
      <c r="AZ74" s="3">
        <f t="shared" si="10"/>
        <v>0.9182903409751958</v>
      </c>
      <c r="BA74" s="3">
        <f t="shared" si="10"/>
        <v>0.91369771178245163</v>
      </c>
      <c r="BB74" s="3">
        <f t="shared" si="10"/>
        <v>0.94604637197038655</v>
      </c>
    </row>
    <row r="75" spans="1:54">
      <c r="A75" t="s">
        <v>37</v>
      </c>
      <c r="B75" t="s">
        <v>40</v>
      </c>
      <c r="C75" s="3">
        <f t="shared" si="3"/>
        <v>1.045389219008712</v>
      </c>
      <c r="D75" s="3"/>
      <c r="E75" s="3">
        <f t="shared" si="8"/>
        <v>1</v>
      </c>
      <c r="F75" s="3">
        <f t="shared" si="8"/>
        <v>1</v>
      </c>
      <c r="G75" s="3" t="e">
        <f t="shared" si="8"/>
        <v>#DIV/0!</v>
      </c>
      <c r="H75" s="3">
        <f t="shared" si="8"/>
        <v>1</v>
      </c>
      <c r="I75" s="3" t="e">
        <f t="shared" si="8"/>
        <v>#DIV/0!</v>
      </c>
      <c r="J75" s="3">
        <f t="shared" si="8"/>
        <v>1</v>
      </c>
      <c r="K75" s="3">
        <f t="shared" si="8"/>
        <v>1.0001274961943669</v>
      </c>
      <c r="L75" s="3">
        <f t="shared" si="8"/>
        <v>1</v>
      </c>
      <c r="M75" s="3">
        <f t="shared" si="8"/>
        <v>1</v>
      </c>
      <c r="N75" s="3">
        <f t="shared" si="8"/>
        <v>1</v>
      </c>
      <c r="O75" s="3">
        <f t="shared" si="8"/>
        <v>1</v>
      </c>
      <c r="P75" s="3">
        <f t="shared" si="8"/>
        <v>1</v>
      </c>
      <c r="Q75" s="3">
        <f t="shared" si="8"/>
        <v>1</v>
      </c>
      <c r="R75" s="3">
        <f>R49/R23</f>
        <v>1</v>
      </c>
      <c r="S75" s="3">
        <f t="shared" si="9"/>
        <v>1</v>
      </c>
      <c r="T75" s="3">
        <f t="shared" si="9"/>
        <v>1</v>
      </c>
      <c r="U75" s="3">
        <f t="shared" si="9"/>
        <v>1</v>
      </c>
      <c r="V75" s="3">
        <f t="shared" si="9"/>
        <v>1.0096039412139159</v>
      </c>
      <c r="W75" s="3">
        <f t="shared" si="9"/>
        <v>1.0005593550828622</v>
      </c>
      <c r="X75" s="3">
        <f t="shared" si="9"/>
        <v>0.97425416490123551</v>
      </c>
      <c r="Y75" s="3">
        <f t="shared" si="9"/>
        <v>1.020827698133622</v>
      </c>
      <c r="Z75" s="3">
        <f t="shared" si="9"/>
        <v>1.0336298225066765</v>
      </c>
      <c r="AA75" s="3">
        <f t="shared" si="9"/>
        <v>1.0069862017643325</v>
      </c>
      <c r="AB75" s="3">
        <f t="shared" si="9"/>
        <v>1.0388063331393864</v>
      </c>
      <c r="AC75" s="3">
        <f t="shared" si="9"/>
        <v>1.0336298225066765</v>
      </c>
      <c r="AD75" s="3">
        <f t="shared" si="9"/>
        <v>0.91950646298472394</v>
      </c>
      <c r="AE75" s="3">
        <f t="shared" si="9"/>
        <v>0.94232745509105098</v>
      </c>
      <c r="AF75" s="3">
        <f t="shared" si="9"/>
        <v>0.96582492118587393</v>
      </c>
      <c r="AG75" s="3">
        <f t="shared" si="9"/>
        <v>0.95988100648679919</v>
      </c>
      <c r="AH75" s="3">
        <f t="shared" si="9"/>
        <v>0.96728168715116347</v>
      </c>
      <c r="AI75" s="3">
        <f t="shared" si="9"/>
        <v>0.99685790848934552</v>
      </c>
      <c r="AJ75" s="3">
        <f t="shared" si="9"/>
        <v>0.92724649449650043</v>
      </c>
      <c r="AK75" s="3">
        <f t="shared" si="9"/>
        <v>0.94540689291654789</v>
      </c>
      <c r="AL75" s="3">
        <f t="shared" si="9"/>
        <v>1.2789956121997039</v>
      </c>
      <c r="AM75" s="3">
        <f t="shared" si="9"/>
        <v>1.5307313005680292</v>
      </c>
      <c r="AN75" s="3" t="e">
        <f t="shared" si="9"/>
        <v>#DIV/0!</v>
      </c>
      <c r="AO75" s="3" t="e">
        <f t="shared" si="9"/>
        <v>#DIV/0!</v>
      </c>
      <c r="AP75" s="3">
        <f t="shared" si="9"/>
        <v>1</v>
      </c>
      <c r="AQ75" s="3">
        <f t="shared" ref="AQ75:BB75" si="11">AQ49/AQ23</f>
        <v>1</v>
      </c>
      <c r="AR75" s="3">
        <f t="shared" si="11"/>
        <v>2.017094017094017</v>
      </c>
      <c r="AS75" s="3">
        <f t="shared" si="11"/>
        <v>1.123087589832634</v>
      </c>
      <c r="AT75" s="3">
        <f t="shared" si="11"/>
        <v>1.123087589832634</v>
      </c>
      <c r="AU75" s="3">
        <f t="shared" si="11"/>
        <v>1.035098058474937</v>
      </c>
      <c r="AV75" s="3">
        <f t="shared" si="11"/>
        <v>1.1399646245818023</v>
      </c>
      <c r="AW75" s="3" t="e">
        <f t="shared" si="11"/>
        <v>#DIV/0!</v>
      </c>
      <c r="AX75" s="3" t="e">
        <f t="shared" si="11"/>
        <v>#DIV/0!</v>
      </c>
      <c r="AY75" s="3">
        <f t="shared" si="11"/>
        <v>1.7938949804396935</v>
      </c>
      <c r="AZ75" s="3">
        <f t="shared" si="11"/>
        <v>1.5017299485781899</v>
      </c>
      <c r="BA75" s="3">
        <f t="shared" si="11"/>
        <v>1.4945095094079199</v>
      </c>
      <c r="BB75" s="3">
        <f t="shared" si="11"/>
        <v>0.91554040819524429</v>
      </c>
    </row>
    <row r="76" spans="1:54">
      <c r="A76" t="s">
        <v>37</v>
      </c>
      <c r="B76" t="s">
        <v>39</v>
      </c>
      <c r="C76" s="3">
        <f t="shared" si="3"/>
        <v>0.95379507916972617</v>
      </c>
      <c r="D76" s="3"/>
      <c r="E76" s="3">
        <f t="shared" si="8"/>
        <v>1</v>
      </c>
      <c r="F76" s="3">
        <f t="shared" si="8"/>
        <v>1</v>
      </c>
      <c r="G76" s="3">
        <f t="shared" si="8"/>
        <v>1</v>
      </c>
      <c r="H76" s="3">
        <f t="shared" si="8"/>
        <v>1</v>
      </c>
      <c r="I76" s="3">
        <f t="shared" si="8"/>
        <v>1</v>
      </c>
      <c r="J76" s="3" t="e">
        <f t="shared" si="8"/>
        <v>#DIV/0!</v>
      </c>
      <c r="K76" s="3">
        <f t="shared" si="8"/>
        <v>0.99995808471766723</v>
      </c>
      <c r="L76" s="3">
        <f t="shared" si="8"/>
        <v>1</v>
      </c>
      <c r="M76" s="3">
        <f t="shared" si="8"/>
        <v>1</v>
      </c>
      <c r="N76" s="3">
        <f t="shared" si="8"/>
        <v>1</v>
      </c>
      <c r="O76" s="3">
        <f t="shared" si="8"/>
        <v>1</v>
      </c>
      <c r="P76" s="3">
        <f t="shared" si="8"/>
        <v>1</v>
      </c>
      <c r="Q76" s="3">
        <f t="shared" si="8"/>
        <v>1</v>
      </c>
      <c r="R76" s="3">
        <v>0</v>
      </c>
      <c r="S76" s="3">
        <f t="shared" si="9"/>
        <v>1</v>
      </c>
      <c r="T76" s="3">
        <f t="shared" si="9"/>
        <v>1</v>
      </c>
      <c r="U76" s="3">
        <f t="shared" si="9"/>
        <v>1</v>
      </c>
      <c r="V76" s="3">
        <f t="shared" si="9"/>
        <v>0.99387045559597265</v>
      </c>
      <c r="W76" s="3">
        <f t="shared" si="9"/>
        <v>1</v>
      </c>
      <c r="X76" s="3">
        <f t="shared" si="9"/>
        <v>0.93421525531503147</v>
      </c>
      <c r="Y76" s="3">
        <f t="shared" si="9"/>
        <v>1.0101641907740422</v>
      </c>
      <c r="Z76" s="3">
        <f t="shared" si="9"/>
        <v>1</v>
      </c>
      <c r="AA76" s="3">
        <f t="shared" si="9"/>
        <v>1</v>
      </c>
      <c r="AB76" s="3">
        <f t="shared" si="9"/>
        <v>1</v>
      </c>
      <c r="AC76" s="3">
        <f t="shared" si="9"/>
        <v>1</v>
      </c>
      <c r="AD76" s="3">
        <f t="shared" si="9"/>
        <v>0.89732902064090181</v>
      </c>
      <c r="AE76" s="3">
        <f t="shared" si="9"/>
        <v>0.94770127123865677</v>
      </c>
      <c r="AF76" s="3">
        <f t="shared" si="9"/>
        <v>0.93677256562939748</v>
      </c>
      <c r="AG76" s="3">
        <f t="shared" si="9"/>
        <v>0.92453409003757947</v>
      </c>
      <c r="AH76" s="3">
        <f t="shared" si="9"/>
        <v>0.92321745581239134</v>
      </c>
      <c r="AI76" s="3">
        <f t="shared" si="9"/>
        <v>1</v>
      </c>
      <c r="AJ76" s="3">
        <f t="shared" si="9"/>
        <v>1</v>
      </c>
      <c r="AK76" s="3">
        <f t="shared" si="9"/>
        <v>1</v>
      </c>
      <c r="AL76" s="3">
        <f t="shared" si="9"/>
        <v>1</v>
      </c>
      <c r="AM76" s="3">
        <f t="shared" si="9"/>
        <v>1</v>
      </c>
      <c r="AN76" s="3" t="e">
        <f t="shared" si="9"/>
        <v>#DIV/0!</v>
      </c>
      <c r="AO76" s="3" t="e">
        <f t="shared" si="9"/>
        <v>#DIV/0!</v>
      </c>
      <c r="AP76" s="3">
        <f t="shared" si="9"/>
        <v>1</v>
      </c>
      <c r="AQ76" s="3">
        <f t="shared" ref="AQ76:BB76" si="12">AQ50/AQ24</f>
        <v>1</v>
      </c>
      <c r="AR76" s="3">
        <f t="shared" si="12"/>
        <v>1</v>
      </c>
      <c r="AS76" s="3">
        <f t="shared" si="12"/>
        <v>1</v>
      </c>
      <c r="AT76" s="3">
        <f t="shared" si="12"/>
        <v>1</v>
      </c>
      <c r="AU76" s="3">
        <f t="shared" si="12"/>
        <v>1</v>
      </c>
      <c r="AV76" s="3">
        <f t="shared" si="12"/>
        <v>1</v>
      </c>
      <c r="AW76" s="3" t="e">
        <f t="shared" si="12"/>
        <v>#DIV/0!</v>
      </c>
      <c r="AX76" s="3" t="e">
        <f t="shared" si="12"/>
        <v>#DIV/0!</v>
      </c>
      <c r="AY76" s="3">
        <f t="shared" si="12"/>
        <v>0.97119238373981065</v>
      </c>
      <c r="AZ76" s="3">
        <f t="shared" si="12"/>
        <v>0.94305930128026294</v>
      </c>
      <c r="BA76" s="3">
        <f t="shared" si="12"/>
        <v>0.94495118514417997</v>
      </c>
      <c r="BB76" s="3">
        <f t="shared" si="12"/>
        <v>0.95012543387976089</v>
      </c>
    </row>
    <row r="77" spans="1:54">
      <c r="A77" t="s">
        <v>37</v>
      </c>
      <c r="B77" t="s">
        <v>38</v>
      </c>
      <c r="C77" s="3">
        <f t="shared" si="3"/>
        <v>0.97991435746249289</v>
      </c>
      <c r="D77" s="3"/>
      <c r="E77" s="3">
        <f t="shared" si="8"/>
        <v>1</v>
      </c>
      <c r="F77" s="3">
        <f t="shared" si="8"/>
        <v>1</v>
      </c>
      <c r="G77" s="3">
        <f t="shared" si="8"/>
        <v>1</v>
      </c>
      <c r="H77" s="3">
        <f t="shared" si="8"/>
        <v>1</v>
      </c>
      <c r="I77" s="3" t="e">
        <f t="shared" si="8"/>
        <v>#DIV/0!</v>
      </c>
      <c r="J77" s="3" t="e">
        <f t="shared" si="8"/>
        <v>#DIV/0!</v>
      </c>
      <c r="K77" s="3">
        <f t="shared" si="8"/>
        <v>1.0014472017624243</v>
      </c>
      <c r="L77" s="3">
        <f t="shared" si="8"/>
        <v>1</v>
      </c>
      <c r="M77" s="3">
        <f t="shared" si="8"/>
        <v>1</v>
      </c>
      <c r="N77" s="3">
        <f t="shared" si="8"/>
        <v>1</v>
      </c>
      <c r="O77" s="3">
        <f t="shared" si="8"/>
        <v>1</v>
      </c>
      <c r="P77" s="3">
        <f t="shared" si="8"/>
        <v>1</v>
      </c>
      <c r="Q77" s="3">
        <f t="shared" si="8"/>
        <v>1</v>
      </c>
      <c r="R77" s="3">
        <v>0</v>
      </c>
      <c r="S77" s="3">
        <f t="shared" si="9"/>
        <v>1</v>
      </c>
      <c r="T77" s="3">
        <f t="shared" si="9"/>
        <v>1</v>
      </c>
      <c r="U77" s="3">
        <f t="shared" si="9"/>
        <v>1</v>
      </c>
      <c r="V77" s="3">
        <f t="shared" si="9"/>
        <v>1.0315890486075752</v>
      </c>
      <c r="W77" s="3">
        <f t="shared" si="9"/>
        <v>1</v>
      </c>
      <c r="X77" s="3">
        <f t="shared" si="9"/>
        <v>0.95557382484795361</v>
      </c>
      <c r="Y77" s="3">
        <f t="shared" si="9"/>
        <v>1.1378413524057216</v>
      </c>
      <c r="Z77" s="3">
        <f t="shared" si="9"/>
        <v>1</v>
      </c>
      <c r="AA77" s="3">
        <f t="shared" si="9"/>
        <v>1</v>
      </c>
      <c r="AB77" s="3">
        <f t="shared" si="9"/>
        <v>1</v>
      </c>
      <c r="AC77" s="3">
        <f t="shared" si="9"/>
        <v>1</v>
      </c>
      <c r="AD77" s="3">
        <f t="shared" si="9"/>
        <v>0.96706335903452911</v>
      </c>
      <c r="AE77" s="3">
        <f t="shared" si="9"/>
        <v>0.97760895838985773</v>
      </c>
      <c r="AF77" s="3">
        <f t="shared" si="9"/>
        <v>0.96877763464819133</v>
      </c>
      <c r="AG77" s="3">
        <f t="shared" si="9"/>
        <v>0.94787506337096428</v>
      </c>
      <c r="AH77" s="3">
        <f t="shared" si="9"/>
        <v>0.94600211916211585</v>
      </c>
      <c r="AI77" s="3">
        <f t="shared" si="9"/>
        <v>1</v>
      </c>
      <c r="AJ77" s="3">
        <f t="shared" si="9"/>
        <v>1</v>
      </c>
      <c r="AK77" s="3">
        <f t="shared" si="9"/>
        <v>1</v>
      </c>
      <c r="AL77" s="3">
        <f t="shared" si="9"/>
        <v>1</v>
      </c>
      <c r="AM77" s="3">
        <f t="shared" si="9"/>
        <v>1</v>
      </c>
      <c r="AN77" s="3" t="e">
        <f t="shared" si="9"/>
        <v>#DIV/0!</v>
      </c>
      <c r="AO77" s="3" t="e">
        <f t="shared" si="9"/>
        <v>#DIV/0!</v>
      </c>
      <c r="AP77" s="3">
        <f t="shared" si="9"/>
        <v>1</v>
      </c>
      <c r="AQ77" s="3">
        <f t="shared" ref="AQ77:BB77" si="13">AQ51/AQ25</f>
        <v>1</v>
      </c>
      <c r="AR77" s="3">
        <f t="shared" si="13"/>
        <v>1</v>
      </c>
      <c r="AS77" s="3">
        <f t="shared" si="13"/>
        <v>1</v>
      </c>
      <c r="AT77" s="3">
        <f t="shared" si="13"/>
        <v>1</v>
      </c>
      <c r="AU77" s="3">
        <f t="shared" si="13"/>
        <v>1</v>
      </c>
      <c r="AV77" s="3">
        <f t="shared" si="13"/>
        <v>1</v>
      </c>
      <c r="AW77" s="3" t="e">
        <f t="shared" si="13"/>
        <v>#DIV/0!</v>
      </c>
      <c r="AX77" s="3" t="e">
        <f t="shared" si="13"/>
        <v>#DIV/0!</v>
      </c>
      <c r="AY77" s="3">
        <f t="shared" si="13"/>
        <v>1.0196961036486616</v>
      </c>
      <c r="AZ77" s="3">
        <f t="shared" si="13"/>
        <v>0.96407891285368086</v>
      </c>
      <c r="BA77" s="3">
        <f t="shared" si="13"/>
        <v>0.96610044776078718</v>
      </c>
      <c r="BB77" s="3">
        <f t="shared" si="13"/>
        <v>1.0018486160702982</v>
      </c>
    </row>
    <row r="78" spans="1:54">
      <c r="A78" t="s">
        <v>37</v>
      </c>
      <c r="B78" t="s">
        <v>36</v>
      </c>
      <c r="C78" s="3">
        <f t="shared" si="3"/>
        <v>0.94775016436554893</v>
      </c>
      <c r="D78" s="3"/>
      <c r="E78" s="3">
        <f t="shared" si="8"/>
        <v>1</v>
      </c>
      <c r="F78" s="3">
        <f t="shared" si="8"/>
        <v>1</v>
      </c>
      <c r="G78" s="3">
        <f t="shared" si="8"/>
        <v>1</v>
      </c>
      <c r="H78" s="3">
        <f t="shared" si="8"/>
        <v>1</v>
      </c>
      <c r="I78" s="3" t="e">
        <f t="shared" si="8"/>
        <v>#DIV/0!</v>
      </c>
      <c r="J78" s="3">
        <f t="shared" si="8"/>
        <v>1</v>
      </c>
      <c r="K78" s="3">
        <f t="shared" si="8"/>
        <v>0.99777289289509641</v>
      </c>
      <c r="L78" s="3">
        <f t="shared" si="8"/>
        <v>1</v>
      </c>
      <c r="M78" s="3">
        <f t="shared" si="8"/>
        <v>1</v>
      </c>
      <c r="N78" s="3">
        <f t="shared" si="8"/>
        <v>1</v>
      </c>
      <c r="O78" s="3">
        <f t="shared" si="8"/>
        <v>1</v>
      </c>
      <c r="P78" s="3">
        <f t="shared" si="8"/>
        <v>1</v>
      </c>
      <c r="Q78" s="3">
        <f t="shared" si="8"/>
        <v>1</v>
      </c>
      <c r="R78" s="3">
        <f>R52/R26</f>
        <v>1</v>
      </c>
      <c r="S78" s="3">
        <f t="shared" si="9"/>
        <v>1</v>
      </c>
      <c r="T78" s="3">
        <f t="shared" si="9"/>
        <v>1</v>
      </c>
      <c r="U78" s="3">
        <f t="shared" si="9"/>
        <v>1</v>
      </c>
      <c r="V78" s="3">
        <f t="shared" si="9"/>
        <v>0.90822442647611878</v>
      </c>
      <c r="W78" s="3">
        <f t="shared" si="9"/>
        <v>1</v>
      </c>
      <c r="X78" s="3">
        <f t="shared" si="9"/>
        <v>0.9605968047082627</v>
      </c>
      <c r="Y78" s="3">
        <f t="shared" si="9"/>
        <v>0.97145877378435508</v>
      </c>
      <c r="Z78" s="3">
        <f t="shared" si="9"/>
        <v>1</v>
      </c>
      <c r="AA78" s="3">
        <f t="shared" si="9"/>
        <v>1</v>
      </c>
      <c r="AB78" s="3">
        <f t="shared" si="9"/>
        <v>1</v>
      </c>
      <c r="AC78" s="3">
        <f t="shared" si="9"/>
        <v>1</v>
      </c>
      <c r="AD78" s="3">
        <f t="shared" si="9"/>
        <v>0.90710096963362941</v>
      </c>
      <c r="AE78" s="3">
        <f t="shared" si="9"/>
        <v>0.98603060212021509</v>
      </c>
      <c r="AF78" s="3">
        <f t="shared" si="9"/>
        <v>0.99114206898559587</v>
      </c>
      <c r="AG78" s="3">
        <f t="shared" si="9"/>
        <v>0.95837197204442137</v>
      </c>
      <c r="AH78" s="3">
        <f t="shared" si="9"/>
        <v>0.95883223355328928</v>
      </c>
      <c r="AI78" s="3">
        <f t="shared" si="9"/>
        <v>1</v>
      </c>
      <c r="AJ78" s="3">
        <f t="shared" si="9"/>
        <v>1</v>
      </c>
      <c r="AK78" s="3">
        <f t="shared" si="9"/>
        <v>1</v>
      </c>
      <c r="AL78" s="3">
        <f t="shared" si="9"/>
        <v>1</v>
      </c>
      <c r="AM78" s="3">
        <f t="shared" si="9"/>
        <v>1</v>
      </c>
      <c r="AN78" s="3" t="e">
        <f t="shared" si="9"/>
        <v>#DIV/0!</v>
      </c>
      <c r="AO78" s="3" t="e">
        <f t="shared" si="9"/>
        <v>#DIV/0!</v>
      </c>
      <c r="AP78" s="3">
        <f t="shared" si="9"/>
        <v>1</v>
      </c>
      <c r="AQ78" s="3">
        <f t="shared" ref="AQ78:BB78" si="14">AQ52/AQ26</f>
        <v>1</v>
      </c>
      <c r="AR78" s="3">
        <f t="shared" si="14"/>
        <v>1</v>
      </c>
      <c r="AS78" s="3">
        <f t="shared" si="14"/>
        <v>1</v>
      </c>
      <c r="AT78" s="3">
        <f t="shared" si="14"/>
        <v>1</v>
      </c>
      <c r="AU78" s="3">
        <f t="shared" si="14"/>
        <v>1</v>
      </c>
      <c r="AV78" s="3">
        <f t="shared" si="14"/>
        <v>1</v>
      </c>
      <c r="AW78" s="3" t="e">
        <f t="shared" si="14"/>
        <v>#DIV/0!</v>
      </c>
      <c r="AX78" s="3" t="e">
        <f t="shared" si="14"/>
        <v>#DIV/0!</v>
      </c>
      <c r="AY78" s="3">
        <f t="shared" si="14"/>
        <v>0.9627741471926643</v>
      </c>
      <c r="AZ78" s="3">
        <f t="shared" si="14"/>
        <v>0.95447636700648752</v>
      </c>
      <c r="BA78" s="3">
        <f t="shared" si="14"/>
        <v>0.95494284169628929</v>
      </c>
      <c r="BB78" s="3">
        <f t="shared" si="14"/>
        <v>0.97072019884987248</v>
      </c>
    </row>
    <row r="79" spans="1:54">
      <c r="A79" s="14" t="s">
        <v>33</v>
      </c>
      <c r="B79" s="4"/>
      <c r="C79" s="15">
        <f>GEOMEAN(C57:C78)</f>
        <v>0.9497404939298949</v>
      </c>
      <c r="D79" s="15"/>
      <c r="E79" s="15">
        <f>GEOMEAN(E57:E78)</f>
        <v>1</v>
      </c>
      <c r="F79" s="15">
        <f t="shared" ref="F79:BB79" si="15">GEOMEAN(F57:F78)</f>
        <v>1</v>
      </c>
      <c r="G79" s="15" t="s">
        <v>35</v>
      </c>
      <c r="H79" s="15" t="s">
        <v>35</v>
      </c>
      <c r="I79" s="15" t="s">
        <v>35</v>
      </c>
      <c r="J79" s="15" t="s">
        <v>35</v>
      </c>
      <c r="K79" s="15">
        <f t="shared" si="15"/>
        <v>0.99921271584903237</v>
      </c>
      <c r="L79" s="15">
        <f t="shared" si="15"/>
        <v>1</v>
      </c>
      <c r="M79" s="15">
        <f t="shared" si="15"/>
        <v>1</v>
      </c>
      <c r="N79" s="15">
        <f t="shared" si="15"/>
        <v>1</v>
      </c>
      <c r="O79" s="15">
        <f t="shared" si="15"/>
        <v>1</v>
      </c>
      <c r="P79" s="15">
        <f t="shared" si="15"/>
        <v>1</v>
      </c>
      <c r="Q79" s="15">
        <f t="shared" si="15"/>
        <v>1</v>
      </c>
      <c r="R79" s="15" t="s">
        <v>35</v>
      </c>
      <c r="S79" s="15">
        <f t="shared" si="15"/>
        <v>1</v>
      </c>
      <c r="T79" s="15">
        <f t="shared" si="15"/>
        <v>1</v>
      </c>
      <c r="U79" s="15">
        <f t="shared" si="15"/>
        <v>1</v>
      </c>
      <c r="V79" s="15">
        <f t="shared" si="15"/>
        <v>0.9811423684479067</v>
      </c>
      <c r="W79" s="15">
        <f t="shared" si="15"/>
        <v>0.99996698146005536</v>
      </c>
      <c r="X79" s="15">
        <f t="shared" si="15"/>
        <v>0.92976427058443412</v>
      </c>
      <c r="Y79" s="15">
        <f t="shared" si="15"/>
        <v>0.97949567145189975</v>
      </c>
      <c r="Z79" s="15">
        <f t="shared" si="15"/>
        <v>1.0097666498757802</v>
      </c>
      <c r="AA79" s="15">
        <f t="shared" si="15"/>
        <v>1.0007884730274499</v>
      </c>
      <c r="AB79" s="15">
        <f t="shared" si="15"/>
        <v>1.0108886387722789</v>
      </c>
      <c r="AC79" s="15">
        <f t="shared" si="15"/>
        <v>1.0091164317090024</v>
      </c>
      <c r="AD79" s="15" t="s">
        <v>35</v>
      </c>
      <c r="AE79" s="15" t="s">
        <v>35</v>
      </c>
      <c r="AF79" s="15">
        <f t="shared" si="15"/>
        <v>0.97246025757593202</v>
      </c>
      <c r="AG79" s="15">
        <f t="shared" si="15"/>
        <v>0.94421851124023792</v>
      </c>
      <c r="AH79" s="15">
        <f t="shared" si="15"/>
        <v>0.94354540768380557</v>
      </c>
      <c r="AI79" s="15">
        <f t="shared" si="15"/>
        <v>0.99840501913632784</v>
      </c>
      <c r="AJ79" s="15">
        <f t="shared" si="15"/>
        <v>0.98779808710250838</v>
      </c>
      <c r="AK79" s="15">
        <f t="shared" si="15"/>
        <v>0.98964562880241214</v>
      </c>
      <c r="AL79" s="15">
        <f t="shared" si="15"/>
        <v>0.98705235810873693</v>
      </c>
      <c r="AM79" s="15">
        <f t="shared" si="15"/>
        <v>0.97113720208995813</v>
      </c>
      <c r="AN79" s="15" t="e">
        <f t="shared" si="15"/>
        <v>#DIV/0!</v>
      </c>
      <c r="AO79" s="15" t="e">
        <f t="shared" si="15"/>
        <v>#DIV/0!</v>
      </c>
      <c r="AP79" s="15">
        <f t="shared" si="15"/>
        <v>1</v>
      </c>
      <c r="AQ79" s="15">
        <f t="shared" si="15"/>
        <v>1</v>
      </c>
      <c r="AR79" s="15">
        <f t="shared" si="15"/>
        <v>1.0181223611722248</v>
      </c>
      <c r="AS79" s="15">
        <f t="shared" si="15"/>
        <v>1.0238708840204858</v>
      </c>
      <c r="AT79" s="15">
        <f t="shared" si="15"/>
        <v>1.0242599823211807</v>
      </c>
      <c r="AU79" s="15">
        <f t="shared" si="15"/>
        <v>1.0062844619782727</v>
      </c>
      <c r="AV79" s="15">
        <f t="shared" si="15"/>
        <v>1.0265884926076059</v>
      </c>
      <c r="AW79" s="15" t="e">
        <f t="shared" si="15"/>
        <v>#DIV/0!</v>
      </c>
      <c r="AX79" s="15" t="e">
        <f t="shared" si="15"/>
        <v>#DIV/0!</v>
      </c>
      <c r="AY79" s="15">
        <f t="shared" si="15"/>
        <v>0.9292675280271312</v>
      </c>
      <c r="AZ79" s="15">
        <f t="shared" si="15"/>
        <v>0.96119581306057</v>
      </c>
      <c r="BA79" s="15">
        <f t="shared" si="15"/>
        <v>0.96074458963744269</v>
      </c>
      <c r="BB79" s="15">
        <f t="shared" si="15"/>
        <v>0.95647477634639211</v>
      </c>
    </row>
    <row r="80" spans="1:54">
      <c r="A80" s="1"/>
      <c r="B80" s="1"/>
      <c r="C80" s="2">
        <v>0.94</v>
      </c>
      <c r="D80" s="2"/>
      <c r="E80" s="2">
        <v>1</v>
      </c>
      <c r="F80" s="2">
        <v>1</v>
      </c>
      <c r="G80" s="2" t="s">
        <v>35</v>
      </c>
      <c r="H80" s="2" t="s">
        <v>35</v>
      </c>
      <c r="I80" s="2" t="s">
        <v>35</v>
      </c>
      <c r="J80" s="2" t="s">
        <v>35</v>
      </c>
      <c r="K80" s="2">
        <v>0.99937950702414069</v>
      </c>
      <c r="L80" s="2">
        <v>1</v>
      </c>
      <c r="M80" s="2">
        <v>1</v>
      </c>
      <c r="N80" s="2">
        <v>1</v>
      </c>
      <c r="O80" s="2">
        <v>1</v>
      </c>
      <c r="P80" s="2">
        <v>1</v>
      </c>
      <c r="Q80" s="2">
        <v>1</v>
      </c>
      <c r="R80" s="2" t="s">
        <v>35</v>
      </c>
      <c r="S80" s="2">
        <v>1</v>
      </c>
      <c r="T80" s="2">
        <v>1</v>
      </c>
      <c r="U80" s="2">
        <v>1</v>
      </c>
      <c r="V80" s="2">
        <v>0.97954113294574241</v>
      </c>
      <c r="W80" s="2">
        <v>1.0003137108962696</v>
      </c>
      <c r="X80" s="2">
        <v>0.92426357413479188</v>
      </c>
      <c r="Y80" s="2">
        <v>0.97791450728169338</v>
      </c>
      <c r="Z80" s="2">
        <v>1.0102026827486732</v>
      </c>
      <c r="AA80" s="2">
        <v>1.0043016687447672</v>
      </c>
      <c r="AB80" s="2">
        <v>1.0113256647434923</v>
      </c>
      <c r="AC80" s="2">
        <v>1.0095521838076242</v>
      </c>
      <c r="AD80" s="2" t="s">
        <v>35</v>
      </c>
      <c r="AE80" s="2" t="s">
        <v>35</v>
      </c>
      <c r="AF80" s="2">
        <v>0.97883975325967465</v>
      </c>
      <c r="AG80" s="2">
        <v>0.93898556991749882</v>
      </c>
      <c r="AH80" s="2">
        <v>0.93849559202887411</v>
      </c>
      <c r="AI80" s="2">
        <v>0.99812549774318604</v>
      </c>
      <c r="AJ80" s="2">
        <v>0.96657951297653422</v>
      </c>
      <c r="AK80" s="2">
        <v>0.96634930001066732</v>
      </c>
      <c r="AL80" s="2">
        <v>0.97656001518618873</v>
      </c>
      <c r="AM80" s="2">
        <v>0.96172810425953281</v>
      </c>
      <c r="AN80" s="2" t="s">
        <v>35</v>
      </c>
      <c r="AO80" s="2" t="s">
        <v>35</v>
      </c>
      <c r="AP80" s="2">
        <v>1</v>
      </c>
      <c r="AQ80" s="2">
        <v>1</v>
      </c>
      <c r="AR80" s="2">
        <v>1.0001934768396943</v>
      </c>
      <c r="AS80" s="2">
        <v>1.0243752405149615</v>
      </c>
      <c r="AT80" s="2">
        <v>1.0247645304846043</v>
      </c>
      <c r="AU80" s="17">
        <v>1.0102072278443146</v>
      </c>
      <c r="AV80" s="3">
        <v>1.0270947828873116</v>
      </c>
      <c r="AW80" s="2" t="s">
        <v>35</v>
      </c>
      <c r="AX80" s="2" t="s">
        <v>35</v>
      </c>
      <c r="AY80" s="3">
        <v>0.91583932342349483</v>
      </c>
      <c r="AZ80" s="3">
        <v>0.95292650151196456</v>
      </c>
      <c r="BA80" s="3">
        <v>0.95244319536078481</v>
      </c>
      <c r="BB80" s="3">
        <v>0.95321297056976328</v>
      </c>
    </row>
    <row r="82" spans="1:4" ht="21">
      <c r="A82" s="8" t="s">
        <v>32</v>
      </c>
    </row>
    <row r="83" spans="1:4">
      <c r="A83" s="9" t="s">
        <v>2</v>
      </c>
      <c r="B83" s="5">
        <v>1</v>
      </c>
      <c r="C83" s="6">
        <v>0.94</v>
      </c>
      <c r="D83" s="19"/>
    </row>
    <row r="84" spans="1:4">
      <c r="A84" s="9" t="s">
        <v>4</v>
      </c>
      <c r="B84" s="5">
        <v>1</v>
      </c>
      <c r="C84" s="6">
        <v>1</v>
      </c>
      <c r="D84" s="19"/>
    </row>
    <row r="85" spans="1:4">
      <c r="A85" s="9" t="s">
        <v>69</v>
      </c>
      <c r="B85" s="5">
        <v>1</v>
      </c>
      <c r="C85" s="6">
        <v>1</v>
      </c>
      <c r="D85" s="19"/>
    </row>
    <row r="86" spans="1:4">
      <c r="A86" s="9" t="s">
        <v>68</v>
      </c>
      <c r="B86" s="5">
        <v>1</v>
      </c>
      <c r="C86" s="6" t="s">
        <v>35</v>
      </c>
      <c r="D86" s="19"/>
    </row>
    <row r="87" spans="1:4">
      <c r="A87" s="9" t="s">
        <v>67</v>
      </c>
      <c r="B87" s="5">
        <v>1</v>
      </c>
      <c r="C87" s="6" t="s">
        <v>35</v>
      </c>
      <c r="D87" s="19"/>
    </row>
    <row r="88" spans="1:4">
      <c r="A88" s="9" t="s">
        <v>66</v>
      </c>
      <c r="B88" s="5">
        <v>1</v>
      </c>
      <c r="C88" s="6" t="s">
        <v>35</v>
      </c>
      <c r="D88" s="19"/>
    </row>
    <row r="89" spans="1:4">
      <c r="A89" s="9" t="s">
        <v>65</v>
      </c>
      <c r="B89" s="5">
        <v>1</v>
      </c>
      <c r="C89" s="6" t="s">
        <v>35</v>
      </c>
      <c r="D89" s="19"/>
    </row>
    <row r="90" spans="1:4">
      <c r="A90" s="9" t="s">
        <v>5</v>
      </c>
      <c r="B90" s="5">
        <v>1</v>
      </c>
      <c r="C90" s="6">
        <v>0.99937950702414069</v>
      </c>
      <c r="D90" s="19"/>
    </row>
    <row r="91" spans="1:4">
      <c r="A91" s="9" t="s">
        <v>74</v>
      </c>
      <c r="B91" s="5">
        <v>1</v>
      </c>
      <c r="C91" s="6">
        <v>1</v>
      </c>
      <c r="D91" s="19"/>
    </row>
    <row r="92" spans="1:4">
      <c r="A92" s="9" t="s">
        <v>75</v>
      </c>
      <c r="B92" s="5">
        <v>1</v>
      </c>
      <c r="C92" s="6">
        <v>1</v>
      </c>
      <c r="D92" s="19"/>
    </row>
    <row r="93" spans="1:4">
      <c r="A93" s="9" t="s">
        <v>76</v>
      </c>
      <c r="B93" s="20">
        <v>1</v>
      </c>
      <c r="C93" s="6">
        <v>1</v>
      </c>
      <c r="D93" s="19"/>
    </row>
    <row r="94" spans="1:4">
      <c r="A94" s="9" t="s">
        <v>77</v>
      </c>
      <c r="B94" s="5">
        <v>1</v>
      </c>
      <c r="C94" s="6">
        <v>1</v>
      </c>
      <c r="D94" s="19"/>
    </row>
    <row r="95" spans="1:4">
      <c r="A95" s="9" t="s">
        <v>78</v>
      </c>
      <c r="B95" s="5">
        <v>1</v>
      </c>
      <c r="C95" s="6">
        <v>1</v>
      </c>
      <c r="D95" s="19"/>
    </row>
    <row r="96" spans="1:4">
      <c r="A96" s="9" t="s">
        <v>79</v>
      </c>
      <c r="B96" s="5">
        <v>1</v>
      </c>
      <c r="C96" s="6">
        <v>1</v>
      </c>
      <c r="D96" s="19"/>
    </row>
    <row r="97" spans="1:4">
      <c r="A97" s="9" t="s">
        <v>80</v>
      </c>
      <c r="B97" s="5">
        <v>1</v>
      </c>
      <c r="C97" s="6" t="s">
        <v>35</v>
      </c>
      <c r="D97" s="19"/>
    </row>
    <row r="98" spans="1:4">
      <c r="A98" s="9" t="s">
        <v>81</v>
      </c>
      <c r="B98" s="5">
        <v>1</v>
      </c>
      <c r="C98" s="6">
        <v>1</v>
      </c>
      <c r="D98" s="19"/>
    </row>
    <row r="99" spans="1:4">
      <c r="A99" s="9" t="s">
        <v>82</v>
      </c>
      <c r="B99" s="5">
        <v>1</v>
      </c>
      <c r="C99" s="6">
        <v>1</v>
      </c>
      <c r="D99" s="19"/>
    </row>
    <row r="100" spans="1:4">
      <c r="A100" s="9" t="s">
        <v>83</v>
      </c>
      <c r="B100" s="5">
        <v>1</v>
      </c>
      <c r="C100" s="6">
        <v>1</v>
      </c>
      <c r="D100" s="19"/>
    </row>
    <row r="101" spans="1:4">
      <c r="A101" s="9" t="s">
        <v>6</v>
      </c>
      <c r="B101" s="5">
        <v>1</v>
      </c>
      <c r="C101" s="6">
        <v>0.97954113294574241</v>
      </c>
      <c r="D101" s="19"/>
    </row>
    <row r="102" spans="1:4">
      <c r="A102" s="9" t="s">
        <v>7</v>
      </c>
      <c r="B102" s="5">
        <v>1</v>
      </c>
      <c r="C102" s="6">
        <v>1.0003137108962696</v>
      </c>
      <c r="D102" s="19"/>
    </row>
    <row r="103" spans="1:4">
      <c r="A103" s="12" t="s">
        <v>8</v>
      </c>
      <c r="B103" s="10">
        <v>1</v>
      </c>
      <c r="C103" s="11">
        <v>0.92426357413479188</v>
      </c>
      <c r="D103" s="19" t="s">
        <v>84</v>
      </c>
    </row>
    <row r="104" spans="1:4">
      <c r="A104" s="9" t="s">
        <v>9</v>
      </c>
      <c r="B104" s="5">
        <v>1</v>
      </c>
      <c r="C104" s="6">
        <v>0.97791450728169338</v>
      </c>
      <c r="D104" s="19"/>
    </row>
    <row r="105" spans="1:4">
      <c r="A105" s="9" t="s">
        <v>10</v>
      </c>
      <c r="B105" s="5">
        <v>1</v>
      </c>
      <c r="C105" s="6">
        <v>1.0102026827486732</v>
      </c>
      <c r="D105" s="19"/>
    </row>
    <row r="106" spans="1:4">
      <c r="A106" s="9" t="s">
        <v>11</v>
      </c>
      <c r="B106" s="5">
        <v>1</v>
      </c>
      <c r="C106" s="6">
        <v>1.0043016687447672</v>
      </c>
      <c r="D106" s="19"/>
    </row>
    <row r="107" spans="1:4">
      <c r="A107" s="9" t="s">
        <v>12</v>
      </c>
      <c r="B107" s="5">
        <v>1</v>
      </c>
      <c r="C107" s="6">
        <v>1.0113256647434923</v>
      </c>
      <c r="D107" s="19"/>
    </row>
    <row r="108" spans="1:4">
      <c r="A108" s="9" t="s">
        <v>13</v>
      </c>
      <c r="B108" s="5">
        <v>1</v>
      </c>
      <c r="C108" s="6">
        <v>1.0095521838076242</v>
      </c>
      <c r="D108" s="19"/>
    </row>
    <row r="109" spans="1:4">
      <c r="A109" s="9" t="s">
        <v>14</v>
      </c>
      <c r="B109" s="5">
        <v>1</v>
      </c>
      <c r="C109" s="6" t="s">
        <v>35</v>
      </c>
      <c r="D109" s="19"/>
    </row>
    <row r="110" spans="1:4">
      <c r="A110" s="9" t="s">
        <v>15</v>
      </c>
      <c r="B110" s="5">
        <v>1</v>
      </c>
      <c r="C110" s="6" t="s">
        <v>35</v>
      </c>
      <c r="D110" s="19"/>
    </row>
    <row r="111" spans="1:4">
      <c r="A111" s="9" t="s">
        <v>16</v>
      </c>
      <c r="B111" s="5">
        <v>1</v>
      </c>
      <c r="C111" s="6">
        <v>0.97883975325967465</v>
      </c>
      <c r="D111" s="19"/>
    </row>
    <row r="112" spans="1:4">
      <c r="A112" s="9" t="s">
        <v>17</v>
      </c>
      <c r="B112" s="5">
        <v>1</v>
      </c>
      <c r="C112" s="6">
        <v>0.93898556991749882</v>
      </c>
      <c r="D112" s="19"/>
    </row>
    <row r="113" spans="1:4">
      <c r="A113" s="9" t="s">
        <v>18</v>
      </c>
      <c r="B113" s="5">
        <v>1</v>
      </c>
      <c r="C113" s="6">
        <v>0.93849559202887411</v>
      </c>
      <c r="D113" s="19"/>
    </row>
    <row r="114" spans="1:4">
      <c r="A114" s="9" t="s">
        <v>19</v>
      </c>
      <c r="B114" s="5">
        <v>1</v>
      </c>
      <c r="C114" s="6">
        <v>0.99812549774318604</v>
      </c>
      <c r="D114" s="19"/>
    </row>
    <row r="115" spans="1:4">
      <c r="A115" s="9" t="s">
        <v>64</v>
      </c>
      <c r="B115" s="5">
        <v>1</v>
      </c>
      <c r="C115" s="6">
        <v>0.96657951297653422</v>
      </c>
      <c r="D115" s="19"/>
    </row>
    <row r="116" spans="1:4">
      <c r="A116" s="9" t="s">
        <v>63</v>
      </c>
      <c r="B116" s="5">
        <v>1</v>
      </c>
      <c r="C116" s="6">
        <v>0.96634930001066732</v>
      </c>
      <c r="D116" s="19"/>
    </row>
    <row r="117" spans="1:4">
      <c r="A117" s="9" t="s">
        <v>62</v>
      </c>
      <c r="B117" s="5">
        <v>1</v>
      </c>
      <c r="C117" s="6">
        <v>0.97656001518618873</v>
      </c>
      <c r="D117" s="19"/>
    </row>
    <row r="118" spans="1:4">
      <c r="A118" s="9" t="s">
        <v>61</v>
      </c>
      <c r="B118" s="5">
        <v>1</v>
      </c>
      <c r="C118" s="6">
        <v>0.96172810425953281</v>
      </c>
      <c r="D118" s="19"/>
    </row>
    <row r="119" spans="1:4">
      <c r="A119" s="9" t="s">
        <v>20</v>
      </c>
      <c r="B119" s="5">
        <v>1</v>
      </c>
      <c r="C119" s="6" t="s">
        <v>35</v>
      </c>
      <c r="D119" s="19"/>
    </row>
    <row r="120" spans="1:4">
      <c r="A120" s="9" t="s">
        <v>21</v>
      </c>
      <c r="B120" s="5">
        <v>1</v>
      </c>
      <c r="C120" s="6" t="s">
        <v>35</v>
      </c>
      <c r="D120" s="19"/>
    </row>
    <row r="121" spans="1:4">
      <c r="A121" s="9" t="s">
        <v>60</v>
      </c>
      <c r="B121" s="5">
        <v>1</v>
      </c>
      <c r="C121" s="6">
        <v>1</v>
      </c>
      <c r="D121" s="19"/>
    </row>
    <row r="122" spans="1:4">
      <c r="A122" s="9" t="s">
        <v>59</v>
      </c>
      <c r="B122" s="5">
        <v>1</v>
      </c>
      <c r="C122" s="6">
        <v>1</v>
      </c>
      <c r="D122" s="19"/>
    </row>
    <row r="123" spans="1:4">
      <c r="A123" s="9" t="s">
        <v>22</v>
      </c>
      <c r="B123" s="5">
        <v>1</v>
      </c>
      <c r="C123" s="6">
        <v>1.0001934768396943</v>
      </c>
      <c r="D123" s="19"/>
    </row>
    <row r="124" spans="1:4">
      <c r="A124" s="9" t="s">
        <v>23</v>
      </c>
      <c r="B124" s="5">
        <v>1</v>
      </c>
      <c r="C124" s="6">
        <v>1.0243752405149615</v>
      </c>
      <c r="D124" s="19"/>
    </row>
    <row r="125" spans="1:4">
      <c r="A125" s="9" t="s">
        <v>24</v>
      </c>
      <c r="B125" s="5">
        <v>1</v>
      </c>
      <c r="C125" s="6">
        <v>1.0247645304846043</v>
      </c>
      <c r="D125" s="19"/>
    </row>
    <row r="126" spans="1:4">
      <c r="A126" s="9" t="s">
        <v>25</v>
      </c>
      <c r="B126" s="5">
        <v>1</v>
      </c>
      <c r="C126" s="18">
        <v>1.0102072278443146</v>
      </c>
      <c r="D126" s="19"/>
    </row>
    <row r="127" spans="1:4">
      <c r="A127" s="9" t="s">
        <v>26</v>
      </c>
      <c r="B127" s="5">
        <v>1</v>
      </c>
      <c r="C127" s="5">
        <v>1.0270947828873116</v>
      </c>
      <c r="D127" s="19"/>
    </row>
    <row r="128" spans="1:4">
      <c r="A128" s="9" t="s">
        <v>72</v>
      </c>
      <c r="B128" s="5">
        <v>1</v>
      </c>
      <c r="C128" s="6" t="s">
        <v>35</v>
      </c>
      <c r="D128" s="19"/>
    </row>
    <row r="129" spans="1:4">
      <c r="A129" s="9" t="s">
        <v>73</v>
      </c>
      <c r="B129" s="5">
        <v>1</v>
      </c>
      <c r="C129" s="6" t="s">
        <v>35</v>
      </c>
      <c r="D129" s="19"/>
    </row>
    <row r="130" spans="1:4">
      <c r="A130" s="9" t="s">
        <v>28</v>
      </c>
      <c r="B130" s="5">
        <v>1</v>
      </c>
      <c r="C130" s="5">
        <v>0.91583932342349483</v>
      </c>
      <c r="D130" s="19"/>
    </row>
    <row r="131" spans="1:4">
      <c r="A131" s="9" t="s">
        <v>29</v>
      </c>
      <c r="B131" s="5">
        <v>1</v>
      </c>
      <c r="C131" s="5">
        <v>0.95292650151196456</v>
      </c>
      <c r="D131" s="19"/>
    </row>
    <row r="132" spans="1:4">
      <c r="A132" s="9" t="s">
        <v>30</v>
      </c>
      <c r="B132" s="5">
        <v>1</v>
      </c>
      <c r="C132" s="5">
        <v>0.95244319536078481</v>
      </c>
      <c r="D132" s="19"/>
    </row>
    <row r="133" spans="1:4">
      <c r="A133" s="9" t="s">
        <v>27</v>
      </c>
      <c r="B133" s="5">
        <v>1</v>
      </c>
      <c r="C133" s="5">
        <v>0.95321297056976328</v>
      </c>
      <c r="D133" s="19"/>
    </row>
    <row r="134" spans="1:4">
      <c r="D134" s="19"/>
    </row>
  </sheetData>
  <mergeCells count="4">
    <mergeCell ref="A1:K1"/>
    <mergeCell ref="A3:B3"/>
    <mergeCell ref="A29:B29"/>
    <mergeCell ref="A55:B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VTR Benchmarks</vt:lpstr>
      <vt:lpstr>Titan Benchmarks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2021-07-23T15:49:41Z</dcterms:created>
  <dcterms:modified xsi:type="dcterms:W3CDTF">2021-08-25T17:33:37Z</dcterms:modified>
</cp:coreProperties>
</file>