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gx\Downloads\"/>
    </mc:Choice>
  </mc:AlternateContent>
  <xr:revisionPtr revIDLastSave="0" documentId="13_ncr:40009_{5EE58596-12D1-4939-A44B-3C91A3154C5C}" xr6:coauthVersionLast="45" xr6:coauthVersionMax="45" xr10:uidLastSave="{00000000-0000-0000-0000-000000000000}"/>
  <bookViews>
    <workbookView xWindow="810" yWindow="-120" windowWidth="28110" windowHeight="16440"/>
  </bookViews>
  <sheets>
    <sheet name="vtr_parse_results.csv" sheetId="1" r:id="rId1"/>
  </sheets>
  <calcPr calcId="0"/>
</workbook>
</file>

<file path=xl/calcChain.xml><?xml version="1.0" encoding="utf-8"?>
<calcChain xmlns="http://schemas.openxmlformats.org/spreadsheetml/2006/main">
  <c r="BI72" i="1" l="1"/>
  <c r="BJ72" i="1"/>
  <c r="B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AH72" i="1"/>
  <c r="V72" i="1"/>
  <c r="W72" i="1"/>
  <c r="X72" i="1"/>
  <c r="Y72" i="1"/>
  <c r="Z72" i="1"/>
  <c r="AA72" i="1"/>
  <c r="AB72" i="1"/>
  <c r="AC72" i="1"/>
  <c r="AD72" i="1"/>
  <c r="AE72" i="1"/>
  <c r="U72" i="1"/>
  <c r="H72" i="1"/>
  <c r="I72" i="1"/>
  <c r="J72" i="1"/>
  <c r="K72" i="1"/>
  <c r="L72" i="1"/>
  <c r="M72" i="1"/>
  <c r="N72" i="1"/>
  <c r="O72" i="1"/>
  <c r="P72" i="1"/>
  <c r="G72" i="1"/>
  <c r="F72" i="1"/>
  <c r="D72" i="1"/>
  <c r="F51" i="1"/>
  <c r="G51" i="1"/>
  <c r="H51" i="1"/>
  <c r="I51" i="1"/>
  <c r="J51" i="1"/>
  <c r="K51" i="1"/>
  <c r="L51" i="1"/>
  <c r="M51" i="1"/>
  <c r="N51" i="1"/>
  <c r="O51" i="1"/>
  <c r="P51" i="1"/>
  <c r="U51" i="1"/>
  <c r="V51" i="1"/>
  <c r="W51" i="1"/>
  <c r="X51" i="1"/>
  <c r="Y51" i="1"/>
  <c r="Z51" i="1"/>
  <c r="AA51" i="1"/>
  <c r="AB51" i="1"/>
  <c r="AC51" i="1"/>
  <c r="AD51" i="1"/>
  <c r="AE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H51" i="1"/>
  <c r="BI51" i="1"/>
  <c r="BJ51" i="1"/>
  <c r="F52" i="1"/>
  <c r="G52" i="1"/>
  <c r="H52" i="1"/>
  <c r="I52" i="1"/>
  <c r="J52" i="1"/>
  <c r="K52" i="1"/>
  <c r="L52" i="1"/>
  <c r="M52" i="1"/>
  <c r="N52" i="1"/>
  <c r="O52" i="1"/>
  <c r="P52" i="1"/>
  <c r="U52" i="1"/>
  <c r="V52" i="1"/>
  <c r="W52" i="1"/>
  <c r="X52" i="1"/>
  <c r="Y52" i="1"/>
  <c r="Z52" i="1"/>
  <c r="AA52" i="1"/>
  <c r="AB52" i="1"/>
  <c r="AC52" i="1"/>
  <c r="AD52" i="1"/>
  <c r="AE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H52" i="1"/>
  <c r="BI52" i="1"/>
  <c r="BJ52" i="1"/>
  <c r="F53" i="1"/>
  <c r="G53" i="1"/>
  <c r="H53" i="1"/>
  <c r="I53" i="1"/>
  <c r="J53" i="1"/>
  <c r="K53" i="1"/>
  <c r="L53" i="1"/>
  <c r="M53" i="1"/>
  <c r="N53" i="1"/>
  <c r="O53" i="1"/>
  <c r="P53" i="1"/>
  <c r="U53" i="1"/>
  <c r="V53" i="1"/>
  <c r="W53" i="1"/>
  <c r="X53" i="1"/>
  <c r="Y53" i="1"/>
  <c r="Z53" i="1"/>
  <c r="AA53" i="1"/>
  <c r="AB53" i="1"/>
  <c r="AC53" i="1"/>
  <c r="AD53" i="1"/>
  <c r="AE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H53" i="1"/>
  <c r="BI53" i="1"/>
  <c r="BJ53" i="1"/>
  <c r="F54" i="1"/>
  <c r="G54" i="1"/>
  <c r="H54" i="1"/>
  <c r="I54" i="1"/>
  <c r="J54" i="1"/>
  <c r="K54" i="1"/>
  <c r="L54" i="1"/>
  <c r="M54" i="1"/>
  <c r="N54" i="1"/>
  <c r="O54" i="1"/>
  <c r="P54" i="1"/>
  <c r="U54" i="1"/>
  <c r="V54" i="1"/>
  <c r="W54" i="1"/>
  <c r="X54" i="1"/>
  <c r="Y54" i="1"/>
  <c r="Z54" i="1"/>
  <c r="AA54" i="1"/>
  <c r="AB54" i="1"/>
  <c r="AC54" i="1"/>
  <c r="AD54" i="1"/>
  <c r="AE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H54" i="1"/>
  <c r="BI54" i="1"/>
  <c r="BJ54" i="1"/>
  <c r="F55" i="1"/>
  <c r="G55" i="1"/>
  <c r="H55" i="1"/>
  <c r="I55" i="1"/>
  <c r="J55" i="1"/>
  <c r="K55" i="1"/>
  <c r="L55" i="1"/>
  <c r="M55" i="1"/>
  <c r="N55" i="1"/>
  <c r="O55" i="1"/>
  <c r="P55" i="1"/>
  <c r="U55" i="1"/>
  <c r="V55" i="1"/>
  <c r="W55" i="1"/>
  <c r="X55" i="1"/>
  <c r="Y55" i="1"/>
  <c r="Z55" i="1"/>
  <c r="AA55" i="1"/>
  <c r="AB55" i="1"/>
  <c r="AC55" i="1"/>
  <c r="AD55" i="1"/>
  <c r="AE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H55" i="1"/>
  <c r="BI55" i="1"/>
  <c r="BJ55" i="1"/>
  <c r="F56" i="1"/>
  <c r="G56" i="1"/>
  <c r="H56" i="1"/>
  <c r="I56" i="1"/>
  <c r="J56" i="1"/>
  <c r="K56" i="1"/>
  <c r="L56" i="1"/>
  <c r="M56" i="1"/>
  <c r="N56" i="1"/>
  <c r="O56" i="1"/>
  <c r="P56" i="1"/>
  <c r="U56" i="1"/>
  <c r="V56" i="1"/>
  <c r="W56" i="1"/>
  <c r="X56" i="1"/>
  <c r="Y56" i="1"/>
  <c r="Z56" i="1"/>
  <c r="AA56" i="1"/>
  <c r="AB56" i="1"/>
  <c r="AC56" i="1"/>
  <c r="AD56" i="1"/>
  <c r="AE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H56" i="1"/>
  <c r="BI56" i="1"/>
  <c r="BJ56" i="1"/>
  <c r="F57" i="1"/>
  <c r="G57" i="1"/>
  <c r="H57" i="1"/>
  <c r="I57" i="1"/>
  <c r="J57" i="1"/>
  <c r="K57" i="1"/>
  <c r="L57" i="1"/>
  <c r="M57" i="1"/>
  <c r="N57" i="1"/>
  <c r="O57" i="1"/>
  <c r="P57" i="1"/>
  <c r="U57" i="1"/>
  <c r="V57" i="1"/>
  <c r="W57" i="1"/>
  <c r="X57" i="1"/>
  <c r="Y57" i="1"/>
  <c r="Z57" i="1"/>
  <c r="AA57" i="1"/>
  <c r="AB57" i="1"/>
  <c r="AC57" i="1"/>
  <c r="AD57" i="1"/>
  <c r="AE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H57" i="1"/>
  <c r="BI57" i="1"/>
  <c r="BJ57" i="1"/>
  <c r="F58" i="1"/>
  <c r="G58" i="1"/>
  <c r="H58" i="1"/>
  <c r="I58" i="1"/>
  <c r="J58" i="1"/>
  <c r="K58" i="1"/>
  <c r="L58" i="1"/>
  <c r="M58" i="1"/>
  <c r="N58" i="1"/>
  <c r="O58" i="1"/>
  <c r="P58" i="1"/>
  <c r="U58" i="1"/>
  <c r="V58" i="1"/>
  <c r="W58" i="1"/>
  <c r="X58" i="1"/>
  <c r="Y58" i="1"/>
  <c r="Z58" i="1"/>
  <c r="AA58" i="1"/>
  <c r="AB58" i="1"/>
  <c r="AC58" i="1"/>
  <c r="AD58" i="1"/>
  <c r="AE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H58" i="1"/>
  <c r="BI58" i="1"/>
  <c r="BJ58" i="1"/>
  <c r="F59" i="1"/>
  <c r="G59" i="1"/>
  <c r="H59" i="1"/>
  <c r="I59" i="1"/>
  <c r="J59" i="1"/>
  <c r="K59" i="1"/>
  <c r="L59" i="1"/>
  <c r="M59" i="1"/>
  <c r="N59" i="1"/>
  <c r="O59" i="1"/>
  <c r="P59" i="1"/>
  <c r="U59" i="1"/>
  <c r="V59" i="1"/>
  <c r="W59" i="1"/>
  <c r="X59" i="1"/>
  <c r="Y59" i="1"/>
  <c r="Z59" i="1"/>
  <c r="AA59" i="1"/>
  <c r="AB59" i="1"/>
  <c r="AC59" i="1"/>
  <c r="AD59" i="1"/>
  <c r="AE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H59" i="1"/>
  <c r="BI59" i="1"/>
  <c r="BJ59" i="1"/>
  <c r="F60" i="1"/>
  <c r="G60" i="1"/>
  <c r="H60" i="1"/>
  <c r="I60" i="1"/>
  <c r="J60" i="1"/>
  <c r="K60" i="1"/>
  <c r="L60" i="1"/>
  <c r="M60" i="1"/>
  <c r="N60" i="1"/>
  <c r="O60" i="1"/>
  <c r="P60" i="1"/>
  <c r="U60" i="1"/>
  <c r="V60" i="1"/>
  <c r="W60" i="1"/>
  <c r="X60" i="1"/>
  <c r="Y60" i="1"/>
  <c r="Z60" i="1"/>
  <c r="AA60" i="1"/>
  <c r="AB60" i="1"/>
  <c r="AC60" i="1"/>
  <c r="AD60" i="1"/>
  <c r="AE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H60" i="1"/>
  <c r="BI60" i="1"/>
  <c r="BJ60" i="1"/>
  <c r="F61" i="1"/>
  <c r="G61" i="1"/>
  <c r="H61" i="1"/>
  <c r="I61" i="1"/>
  <c r="J61" i="1"/>
  <c r="K61" i="1"/>
  <c r="L61" i="1"/>
  <c r="M61" i="1"/>
  <c r="N61" i="1"/>
  <c r="O61" i="1"/>
  <c r="P61" i="1"/>
  <c r="U61" i="1"/>
  <c r="V61" i="1"/>
  <c r="W61" i="1"/>
  <c r="X61" i="1"/>
  <c r="Y61" i="1"/>
  <c r="Z61" i="1"/>
  <c r="AA61" i="1"/>
  <c r="AB61" i="1"/>
  <c r="AC61" i="1"/>
  <c r="AD61" i="1"/>
  <c r="AE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H61" i="1"/>
  <c r="BI61" i="1"/>
  <c r="BJ61" i="1"/>
  <c r="F62" i="1"/>
  <c r="G62" i="1"/>
  <c r="H62" i="1"/>
  <c r="I62" i="1"/>
  <c r="J62" i="1"/>
  <c r="K62" i="1"/>
  <c r="L62" i="1"/>
  <c r="M62" i="1"/>
  <c r="N62" i="1"/>
  <c r="O62" i="1"/>
  <c r="P62" i="1"/>
  <c r="U62" i="1"/>
  <c r="V62" i="1"/>
  <c r="W62" i="1"/>
  <c r="X62" i="1"/>
  <c r="Y62" i="1"/>
  <c r="Z62" i="1"/>
  <c r="AA62" i="1"/>
  <c r="AB62" i="1"/>
  <c r="AC62" i="1"/>
  <c r="AD62" i="1"/>
  <c r="AE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H62" i="1"/>
  <c r="BI62" i="1"/>
  <c r="BJ62" i="1"/>
  <c r="F63" i="1"/>
  <c r="G63" i="1"/>
  <c r="H63" i="1"/>
  <c r="I63" i="1"/>
  <c r="J63" i="1"/>
  <c r="K63" i="1"/>
  <c r="L63" i="1"/>
  <c r="M63" i="1"/>
  <c r="N63" i="1"/>
  <c r="O63" i="1"/>
  <c r="P63" i="1"/>
  <c r="U63" i="1"/>
  <c r="V63" i="1"/>
  <c r="W63" i="1"/>
  <c r="X63" i="1"/>
  <c r="Y63" i="1"/>
  <c r="Z63" i="1"/>
  <c r="AA63" i="1"/>
  <c r="AB63" i="1"/>
  <c r="AC63" i="1"/>
  <c r="AD63" i="1"/>
  <c r="AE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H63" i="1"/>
  <c r="BI63" i="1"/>
  <c r="BJ63" i="1"/>
  <c r="F64" i="1"/>
  <c r="G64" i="1"/>
  <c r="H64" i="1"/>
  <c r="I64" i="1"/>
  <c r="J64" i="1"/>
  <c r="K64" i="1"/>
  <c r="L64" i="1"/>
  <c r="M64" i="1"/>
  <c r="N64" i="1"/>
  <c r="O64" i="1"/>
  <c r="P64" i="1"/>
  <c r="U64" i="1"/>
  <c r="V64" i="1"/>
  <c r="W64" i="1"/>
  <c r="X64" i="1"/>
  <c r="Y64" i="1"/>
  <c r="Z64" i="1"/>
  <c r="AA64" i="1"/>
  <c r="AB64" i="1"/>
  <c r="AC64" i="1"/>
  <c r="AD64" i="1"/>
  <c r="AE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H64" i="1"/>
  <c r="BI64" i="1"/>
  <c r="BJ64" i="1"/>
  <c r="F65" i="1"/>
  <c r="G65" i="1"/>
  <c r="H65" i="1"/>
  <c r="I65" i="1"/>
  <c r="J65" i="1"/>
  <c r="K65" i="1"/>
  <c r="L65" i="1"/>
  <c r="M65" i="1"/>
  <c r="N65" i="1"/>
  <c r="O65" i="1"/>
  <c r="P65" i="1"/>
  <c r="U65" i="1"/>
  <c r="V65" i="1"/>
  <c r="W65" i="1"/>
  <c r="X65" i="1"/>
  <c r="Y65" i="1"/>
  <c r="Z65" i="1"/>
  <c r="AA65" i="1"/>
  <c r="AB65" i="1"/>
  <c r="AC65" i="1"/>
  <c r="AD65" i="1"/>
  <c r="AE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H65" i="1"/>
  <c r="BI65" i="1"/>
  <c r="BJ65" i="1"/>
  <c r="F66" i="1"/>
  <c r="G66" i="1"/>
  <c r="H66" i="1"/>
  <c r="I66" i="1"/>
  <c r="J66" i="1"/>
  <c r="K66" i="1"/>
  <c r="L66" i="1"/>
  <c r="M66" i="1"/>
  <c r="N66" i="1"/>
  <c r="O66" i="1"/>
  <c r="P66" i="1"/>
  <c r="U66" i="1"/>
  <c r="V66" i="1"/>
  <c r="W66" i="1"/>
  <c r="X66" i="1"/>
  <c r="Y66" i="1"/>
  <c r="Z66" i="1"/>
  <c r="AA66" i="1"/>
  <c r="AB66" i="1"/>
  <c r="AC66" i="1"/>
  <c r="AD66" i="1"/>
  <c r="AE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H66" i="1"/>
  <c r="BI66" i="1"/>
  <c r="BJ66" i="1"/>
  <c r="F67" i="1"/>
  <c r="G67" i="1"/>
  <c r="H67" i="1"/>
  <c r="I67" i="1"/>
  <c r="J67" i="1"/>
  <c r="K67" i="1"/>
  <c r="L67" i="1"/>
  <c r="M67" i="1"/>
  <c r="N67" i="1"/>
  <c r="O67" i="1"/>
  <c r="P67" i="1"/>
  <c r="U67" i="1"/>
  <c r="V67" i="1"/>
  <c r="W67" i="1"/>
  <c r="X67" i="1"/>
  <c r="Y67" i="1"/>
  <c r="Z67" i="1"/>
  <c r="AA67" i="1"/>
  <c r="AB67" i="1"/>
  <c r="AC67" i="1"/>
  <c r="AD67" i="1"/>
  <c r="AE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H67" i="1"/>
  <c r="BI67" i="1"/>
  <c r="BJ67" i="1"/>
  <c r="F68" i="1"/>
  <c r="G68" i="1"/>
  <c r="H68" i="1"/>
  <c r="I68" i="1"/>
  <c r="J68" i="1"/>
  <c r="K68" i="1"/>
  <c r="L68" i="1"/>
  <c r="M68" i="1"/>
  <c r="N68" i="1"/>
  <c r="O68" i="1"/>
  <c r="P68" i="1"/>
  <c r="U68" i="1"/>
  <c r="V68" i="1"/>
  <c r="W68" i="1"/>
  <c r="X68" i="1"/>
  <c r="Y68" i="1"/>
  <c r="Z68" i="1"/>
  <c r="AA68" i="1"/>
  <c r="AB68" i="1"/>
  <c r="AC68" i="1"/>
  <c r="AD68" i="1"/>
  <c r="AE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H68" i="1"/>
  <c r="BI68" i="1"/>
  <c r="BJ68" i="1"/>
  <c r="F69" i="1"/>
  <c r="G69" i="1"/>
  <c r="H69" i="1"/>
  <c r="I69" i="1"/>
  <c r="J69" i="1"/>
  <c r="K69" i="1"/>
  <c r="L69" i="1"/>
  <c r="M69" i="1"/>
  <c r="N69" i="1"/>
  <c r="O69" i="1"/>
  <c r="P69" i="1"/>
  <c r="U69" i="1"/>
  <c r="V69" i="1"/>
  <c r="W69" i="1"/>
  <c r="X69" i="1"/>
  <c r="Y69" i="1"/>
  <c r="Z69" i="1"/>
  <c r="AA69" i="1"/>
  <c r="AB69" i="1"/>
  <c r="AC69" i="1"/>
  <c r="AD69" i="1"/>
  <c r="AE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H69" i="1"/>
  <c r="BI69" i="1"/>
  <c r="BJ69" i="1"/>
  <c r="F70" i="1"/>
  <c r="G70" i="1"/>
  <c r="H70" i="1"/>
  <c r="I70" i="1"/>
  <c r="J70" i="1"/>
  <c r="K70" i="1"/>
  <c r="L70" i="1"/>
  <c r="M70" i="1"/>
  <c r="N70" i="1"/>
  <c r="O70" i="1"/>
  <c r="P70" i="1"/>
  <c r="U70" i="1"/>
  <c r="V70" i="1"/>
  <c r="W70" i="1"/>
  <c r="X70" i="1"/>
  <c r="Y70" i="1"/>
  <c r="Z70" i="1"/>
  <c r="AA70" i="1"/>
  <c r="AB70" i="1"/>
  <c r="AC70" i="1"/>
  <c r="AD70" i="1"/>
  <c r="AE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H70" i="1"/>
  <c r="BI70" i="1"/>
  <c r="BJ70" i="1"/>
  <c r="F71" i="1"/>
  <c r="G71" i="1"/>
  <c r="H71" i="1"/>
  <c r="I71" i="1"/>
  <c r="J71" i="1"/>
  <c r="K71" i="1"/>
  <c r="L71" i="1"/>
  <c r="M71" i="1"/>
  <c r="N71" i="1"/>
  <c r="O71" i="1"/>
  <c r="P71" i="1"/>
  <c r="U71" i="1"/>
  <c r="V71" i="1"/>
  <c r="W71" i="1"/>
  <c r="X71" i="1"/>
  <c r="Y71" i="1"/>
  <c r="Z71" i="1"/>
  <c r="AA71" i="1"/>
  <c r="AB71" i="1"/>
  <c r="AC71" i="1"/>
  <c r="AD71" i="1"/>
  <c r="AE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H71" i="1"/>
  <c r="BI71" i="1"/>
  <c r="BJ7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51" i="1"/>
</calcChain>
</file>

<file path=xl/sharedStrings.xml><?xml version="1.0" encoding="utf-8"?>
<sst xmlns="http://schemas.openxmlformats.org/spreadsheetml/2006/main" count="594" uniqueCount="104">
  <si>
    <t xml:space="preserve">arch                                  </t>
  </si>
  <si>
    <t xml:space="preserve">circuit           </t>
  </si>
  <si>
    <t>script_params</t>
  </si>
  <si>
    <t>vtr_flow_elapsed_time</t>
  </si>
  <si>
    <t>error</t>
  </si>
  <si>
    <t>odin_synth_time</t>
  </si>
  <si>
    <t>max_odin_mem</t>
  </si>
  <si>
    <t>abc_depth</t>
  </si>
  <si>
    <t>abc_synth_time</t>
  </si>
  <si>
    <t>abc_cec_time</t>
  </si>
  <si>
    <t>abc_sec_time</t>
  </si>
  <si>
    <t>max_abc_mem</t>
  </si>
  <si>
    <t>ace_time</t>
  </si>
  <si>
    <t>max_ace_mem</t>
  </si>
  <si>
    <t>num_clb</t>
  </si>
  <si>
    <t>num_io</t>
  </si>
  <si>
    <t>num_memories</t>
  </si>
  <si>
    <t>num_mult</t>
  </si>
  <si>
    <t>vpr_status</t>
  </si>
  <si>
    <t xml:space="preserve">vpr_revision                </t>
  </si>
  <si>
    <t>max_vpr_mem</t>
  </si>
  <si>
    <t>num_primary_inputs</t>
  </si>
  <si>
    <t>num_primary_outputs</t>
  </si>
  <si>
    <t>num_pre_packed_nets</t>
  </si>
  <si>
    <t>num_pre_packed_blocks</t>
  </si>
  <si>
    <t>num_netlist_clocks</t>
  </si>
  <si>
    <t>num_post_packed_nets</t>
  </si>
  <si>
    <t>num_post_packed_blocks</t>
  </si>
  <si>
    <t>device_width</t>
  </si>
  <si>
    <t>device_height</t>
  </si>
  <si>
    <t>device_grid_tiles</t>
  </si>
  <si>
    <t>device_limiting_resources</t>
  </si>
  <si>
    <t>device_name</t>
  </si>
  <si>
    <t>pack_time</t>
  </si>
  <si>
    <t>placed_wirelength_est</t>
  </si>
  <si>
    <t>place_time</t>
  </si>
  <si>
    <t>placed_CPD_est</t>
  </si>
  <si>
    <t>placed_setup_TNS_est</t>
  </si>
  <si>
    <t>placed_setup_WNS_est</t>
  </si>
  <si>
    <t>placed_geomean_nonvirtual_intradomain_critical_path_delay_est</t>
  </si>
  <si>
    <t>place_quench_timing_analysis_time</t>
  </si>
  <si>
    <t>place_quench_sta_time</t>
  </si>
  <si>
    <t>place_total_timing_analysis_time</t>
  </si>
  <si>
    <t>place_total_sta_time</t>
  </si>
  <si>
    <t>min_chan_width</t>
  </si>
  <si>
    <t>routed_wirelength</t>
  </si>
  <si>
    <t>min_chan_width_route_success_iteration</t>
  </si>
  <si>
    <t>logic_block_area_total</t>
  </si>
  <si>
    <t>logic_block_area_used</t>
  </si>
  <si>
    <t>min_chan_width_routing_area_total</t>
  </si>
  <si>
    <t>min_chan_width_routing_area_per_tile</t>
  </si>
  <si>
    <t>min_chan_width_route_time</t>
  </si>
  <si>
    <t>crit_path_routed_wirelength</t>
  </si>
  <si>
    <t>crit_path_route_success_iteration</t>
  </si>
  <si>
    <t>crit_path_total_nets_routed</t>
  </si>
  <si>
    <t>crit_path_total_connections_routed</t>
  </si>
  <si>
    <t>crit_path_total_heap_pushes</t>
  </si>
  <si>
    <t>crit_path_total_heap_pops</t>
  </si>
  <si>
    <t>critical_path_delay</t>
  </si>
  <si>
    <t>geomean_nonvirtual_intradomain_critical_path_delay</t>
  </si>
  <si>
    <t>setup_TNS</t>
  </si>
  <si>
    <t>setup_WNS</t>
  </si>
  <si>
    <t>hold_TNS</t>
  </si>
  <si>
    <t>hold_WNS</t>
  </si>
  <si>
    <t>crit_path_routing_area_total</t>
  </si>
  <si>
    <t>crit_path_routing_area_per_tile</t>
  </si>
  <si>
    <t>crit_path_route_time</t>
  </si>
  <si>
    <t>k6_frac_N10_frac_chain_mem32K_40nm.xml</t>
  </si>
  <si>
    <t xml:space="preserve">arm_core.v        </t>
  </si>
  <si>
    <t xml:space="preserve">common       </t>
  </si>
  <si>
    <t xml:space="preserve">     </t>
  </si>
  <si>
    <t xml:space="preserve">success   </t>
  </si>
  <si>
    <t>v8.0.0-2107-g11ca99395-dirty</t>
  </si>
  <si>
    <t xml:space="preserve">memory                   </t>
  </si>
  <si>
    <t xml:space="preserve">auto       </t>
  </si>
  <si>
    <t xml:space="preserve">bgm.v             </t>
  </si>
  <si>
    <t xml:space="preserve">clb                      </t>
  </si>
  <si>
    <t xml:space="preserve">blob_merge.v      </t>
  </si>
  <si>
    <t xml:space="preserve">boundtop.v        </t>
  </si>
  <si>
    <t xml:space="preserve">ch_intrinsics.v   </t>
  </si>
  <si>
    <t xml:space="preserve">diffeq1.v         </t>
  </si>
  <si>
    <t xml:space="preserve">mult_36                  </t>
  </si>
  <si>
    <t xml:space="preserve">diffeq2.v         </t>
  </si>
  <si>
    <t xml:space="preserve">LU8PEEng.v        </t>
  </si>
  <si>
    <t xml:space="preserve">LU32PEEng.v       </t>
  </si>
  <si>
    <t xml:space="preserve">mcml.v            </t>
  </si>
  <si>
    <t>mkDelayWorker32B.v</t>
  </si>
  <si>
    <t xml:space="preserve">mkPktMerge.v      </t>
  </si>
  <si>
    <t xml:space="preserve">mkSMAdapter4B.v   </t>
  </si>
  <si>
    <t xml:space="preserve">or1200.v          </t>
  </si>
  <si>
    <t xml:space="preserve">io                       </t>
  </si>
  <si>
    <t xml:space="preserve">raygentop.v       </t>
  </si>
  <si>
    <t xml:space="preserve">sha.v             </t>
  </si>
  <si>
    <t xml:space="preserve">spree.v           </t>
  </si>
  <si>
    <t xml:space="preserve">stereovision0.v   </t>
  </si>
  <si>
    <t xml:space="preserve">stereovision1.v   </t>
  </si>
  <si>
    <t xml:space="preserve">stereovision2.v   </t>
  </si>
  <si>
    <t xml:space="preserve">stereovision3.v   </t>
  </si>
  <si>
    <t>After Fix-up</t>
  </si>
  <si>
    <t>Golden (Current master)</t>
  </si>
  <si>
    <t xml:space="preserve">vpr_revision          </t>
  </si>
  <si>
    <t>v8.0.0-1603-g6c2a712a0</t>
  </si>
  <si>
    <t>Comparison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</si>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</sst>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8"/>
      <color theme="3"/>
      <name val="Calibri Light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57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19" fillId="0" borderId="0" xfId="0" applyFont="1" applyAlignment="1">
      <alignment horizontal="left"/>
    </xf>
    <xf numFmtId="9" fontId="0" fillId="0" borderId="0" xfId="1" applyFont="1"/>
    <xf numFmtId="0" fontId="18" fillId="33" borderId="0" xfId="0" applyFont="1" applyFill="1"/>
    <xf numFmtId="9" fontId="18" fillId="33" borderId="0" xfId="1" applyFont="1" applyFill="1"/>
  </cellXfs>
  <cellStyles count="43">
    <cellStyle name="20% - 着色 1" xfId="20" builtinId="30" customBuiltin="1"/>
    <cellStyle name="20% - 着色 2" xfId="24" builtinId="34" customBuiltin="1"/>
    <cellStyle name="20% - 着色 3" xfId="28" builtinId="38" customBuiltin="1"/>
    <cellStyle name="20% - 着色 4" xfId="32" builtinId="42" customBuiltin="1"/>
    <cellStyle name="20% - 着色 5" xfId="36" builtinId="46" customBuiltin="1"/>
    <cellStyle name="20% - 着色 6" xfId="40" builtinId="50" customBuiltin="1"/>
    <cellStyle name="40% - 着色 1" xfId="21" builtinId="31" customBuiltin="1"/>
    <cellStyle name="40% - 着色 2" xfId="25" builtinId="35" customBuiltin="1"/>
    <cellStyle name="40% - 着色 3" xfId="29" builtinId="39" customBuiltin="1"/>
    <cellStyle name="40% - 着色 4" xfId="33" builtinId="43" customBuiltin="1"/>
    <cellStyle name="40% - 着色 5" xfId="37" builtinId="47" customBuiltin="1"/>
    <cellStyle name="40% - 着色 6" xfId="41" builtinId="51" customBuiltin="1"/>
    <cellStyle name="60% - 着色 1" xfId="22" builtinId="32" customBuiltin="1"/>
    <cellStyle name="60% - 着色 2" xfId="26" builtinId="36" customBuiltin="1"/>
    <cellStyle name="60% - 着色 3" xfId="30" builtinId="40" customBuiltin="1"/>
    <cellStyle name="60% - 着色 4" xfId="34" builtinId="44" customBuiltin="1"/>
    <cellStyle name="60% - 着色 5" xfId="38" builtinId="48" customBuiltin="1"/>
    <cellStyle name="60% - 着色 6" xfId="42" builtinId="52" customBuiltin="1"/>
    <cellStyle name="百分比" xfId="1" builtinId="5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好" xfId="7" builtinId="26" customBuiltin="1"/>
    <cellStyle name="汇总" xfId="18" builtinId="25" customBuiltin="1"/>
    <cellStyle name="计算" xfId="12" builtinId="22" customBuiltin="1"/>
    <cellStyle name="检查单元格" xfId="14" builtinId="23" customBuiltin="1"/>
    <cellStyle name="解释性文本" xfId="17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9" builtinId="29" customBuiltin="1"/>
    <cellStyle name="着色 2" xfId="23" builtinId="33" customBuiltin="1"/>
    <cellStyle name="着色 3" xfId="27" builtinId="37" customBuiltin="1"/>
    <cellStyle name="着色 4" xfId="31" builtinId="41" customBuiltin="1"/>
    <cellStyle name="着色 5" xfId="35" builtinId="45" customBuiltin="1"/>
    <cellStyle name="着色 6" xfId="39" builtinId="49" customBuiltin="1"/>
    <cellStyle name="注释" xfId="1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2"/>
  <sheetViews>
    <sheetView tabSelected="1" topLeftCell="A37" workbookViewId="0">
      <selection activeCell="BG62" sqref="BG62"/>
    </sheetView>
  </sheetViews>
  <sheetFormatPr defaultRowHeight="15"/>
  <cols>
    <col min="20" max="20" width="12.140625" customWidth="1"/>
    <col min="54" max="54" width="11.7109375" customWidth="1"/>
    <col min="62" max="62" width="13.85546875" customWidth="1"/>
  </cols>
  <sheetData>
    <row r="1" spans="1:81">
      <c r="A1" s="2" t="s">
        <v>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81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44</v>
      </c>
      <c r="AO2" t="s">
        <v>45</v>
      </c>
      <c r="AP2" t="s">
        <v>46</v>
      </c>
      <c r="AQ2" t="s">
        <v>47</v>
      </c>
      <c r="AR2" t="s">
        <v>48</v>
      </c>
      <c r="AS2" t="s">
        <v>49</v>
      </c>
      <c r="AT2" t="s">
        <v>50</v>
      </c>
      <c r="AU2" t="s">
        <v>51</v>
      </c>
      <c r="AV2" t="s">
        <v>52</v>
      </c>
      <c r="AW2" t="s">
        <v>53</v>
      </c>
      <c r="AX2" t="s">
        <v>54</v>
      </c>
      <c r="AY2" t="s">
        <v>55</v>
      </c>
      <c r="AZ2" t="s">
        <v>56</v>
      </c>
      <c r="BA2" t="s">
        <v>57</v>
      </c>
      <c r="BB2" t="s">
        <v>58</v>
      </c>
      <c r="BC2" t="s">
        <v>59</v>
      </c>
      <c r="BD2" t="s">
        <v>60</v>
      </c>
      <c r="BE2" t="s">
        <v>61</v>
      </c>
      <c r="BF2" t="s">
        <v>62</v>
      </c>
      <c r="BG2" t="s">
        <v>63</v>
      </c>
      <c r="BH2" t="s">
        <v>64</v>
      </c>
      <c r="BI2" t="s">
        <v>65</v>
      </c>
      <c r="BJ2" t="s">
        <v>66</v>
      </c>
      <c r="BY2" t="s">
        <v>39</v>
      </c>
      <c r="BZ2" t="s">
        <v>40</v>
      </c>
      <c r="CA2" t="s">
        <v>41</v>
      </c>
      <c r="CB2" t="s">
        <v>42</v>
      </c>
      <c r="CC2" t="s">
        <v>43</v>
      </c>
    </row>
    <row r="3" spans="1:81">
      <c r="A3" t="s">
        <v>67</v>
      </c>
      <c r="B3" t="s">
        <v>68</v>
      </c>
      <c r="C3" t="s">
        <v>69</v>
      </c>
      <c r="D3">
        <v>432.37</v>
      </c>
      <c r="E3" t="s">
        <v>70</v>
      </c>
      <c r="F3">
        <v>1.65</v>
      </c>
      <c r="G3">
        <v>133192</v>
      </c>
      <c r="H3">
        <v>18</v>
      </c>
      <c r="I3">
        <v>84.41</v>
      </c>
      <c r="J3">
        <v>-1</v>
      </c>
      <c r="K3">
        <v>-1</v>
      </c>
      <c r="L3">
        <v>67000</v>
      </c>
      <c r="M3">
        <v>-1</v>
      </c>
      <c r="N3">
        <v>-1</v>
      </c>
      <c r="O3">
        <v>1035</v>
      </c>
      <c r="P3">
        <v>133</v>
      </c>
      <c r="Q3">
        <v>40</v>
      </c>
      <c r="R3">
        <v>0</v>
      </c>
      <c r="S3" t="s">
        <v>71</v>
      </c>
      <c r="T3" t="s">
        <v>72</v>
      </c>
      <c r="U3">
        <v>326508</v>
      </c>
      <c r="V3">
        <v>133</v>
      </c>
      <c r="W3">
        <v>179</v>
      </c>
      <c r="X3">
        <v>18548</v>
      </c>
      <c r="Y3">
        <v>18330</v>
      </c>
      <c r="Z3">
        <v>1</v>
      </c>
      <c r="AA3">
        <v>9251</v>
      </c>
      <c r="AB3">
        <v>1387</v>
      </c>
      <c r="AC3">
        <v>44</v>
      </c>
      <c r="AD3">
        <v>44</v>
      </c>
      <c r="AE3">
        <v>1936</v>
      </c>
      <c r="AF3" t="s">
        <v>73</v>
      </c>
      <c r="AG3" t="s">
        <v>74</v>
      </c>
      <c r="AH3">
        <v>34.03</v>
      </c>
      <c r="AI3">
        <v>150798</v>
      </c>
      <c r="AJ3">
        <v>43.58</v>
      </c>
      <c r="AK3">
        <v>17.3172</v>
      </c>
      <c r="AL3">
        <v>-255280</v>
      </c>
      <c r="AM3">
        <v>-17.3172</v>
      </c>
      <c r="AN3">
        <v>106</v>
      </c>
      <c r="AO3">
        <v>220735</v>
      </c>
      <c r="AP3">
        <v>45</v>
      </c>
      <c r="AQ3" s="1">
        <v>112988000</v>
      </c>
      <c r="AR3" s="1">
        <v>77701900</v>
      </c>
      <c r="AS3" s="1">
        <v>13121300</v>
      </c>
      <c r="AT3">
        <v>6777.55</v>
      </c>
      <c r="AU3">
        <v>197.53</v>
      </c>
      <c r="AV3">
        <v>203718</v>
      </c>
      <c r="AW3">
        <v>18</v>
      </c>
      <c r="AX3">
        <v>36639</v>
      </c>
      <c r="AY3">
        <v>134257</v>
      </c>
      <c r="AZ3">
        <v>40241099</v>
      </c>
      <c r="BA3">
        <v>9659771</v>
      </c>
      <c r="BB3">
        <v>19.063500000000001</v>
      </c>
      <c r="BC3">
        <v>19.063500000000001</v>
      </c>
      <c r="BD3">
        <v>-280878</v>
      </c>
      <c r="BE3">
        <v>-19.063500000000001</v>
      </c>
      <c r="BF3">
        <v>0</v>
      </c>
      <c r="BG3">
        <v>0</v>
      </c>
      <c r="BH3" s="1">
        <v>16622900</v>
      </c>
      <c r="BI3">
        <v>8586.23</v>
      </c>
      <c r="BJ3">
        <v>11.34</v>
      </c>
      <c r="BY3">
        <v>17.3172</v>
      </c>
      <c r="BZ3">
        <v>6.7050100000000001E-2</v>
      </c>
      <c r="CA3">
        <v>5.6704600000000001E-2</v>
      </c>
      <c r="CB3">
        <v>8.6465200000000006</v>
      </c>
      <c r="CC3">
        <v>7.0991200000000001</v>
      </c>
    </row>
    <row r="4" spans="1:81">
      <c r="A4" t="s">
        <v>67</v>
      </c>
      <c r="B4" t="s">
        <v>75</v>
      </c>
      <c r="C4" t="s">
        <v>69</v>
      </c>
      <c r="D4">
        <v>742.03</v>
      </c>
      <c r="E4" t="s">
        <v>70</v>
      </c>
      <c r="F4">
        <v>11.54</v>
      </c>
      <c r="G4">
        <v>379984</v>
      </c>
      <c r="H4">
        <v>14</v>
      </c>
      <c r="I4">
        <v>291.88</v>
      </c>
      <c r="J4">
        <v>-1</v>
      </c>
      <c r="K4">
        <v>-1</v>
      </c>
      <c r="L4">
        <v>144772</v>
      </c>
      <c r="M4">
        <v>-1</v>
      </c>
      <c r="N4">
        <v>-1</v>
      </c>
      <c r="O4">
        <v>2735</v>
      </c>
      <c r="P4">
        <v>257</v>
      </c>
      <c r="Q4">
        <v>0</v>
      </c>
      <c r="R4">
        <v>11</v>
      </c>
      <c r="S4" t="s">
        <v>71</v>
      </c>
      <c r="T4" t="s">
        <v>72</v>
      </c>
      <c r="U4">
        <v>612832</v>
      </c>
      <c r="V4">
        <v>257</v>
      </c>
      <c r="W4">
        <v>32</v>
      </c>
      <c r="X4">
        <v>36582</v>
      </c>
      <c r="Y4">
        <v>33970</v>
      </c>
      <c r="Z4">
        <v>1</v>
      </c>
      <c r="AA4">
        <v>19817</v>
      </c>
      <c r="AB4">
        <v>3035</v>
      </c>
      <c r="AC4">
        <v>63</v>
      </c>
      <c r="AD4">
        <v>63</v>
      </c>
      <c r="AE4">
        <v>3969</v>
      </c>
      <c r="AF4" t="s">
        <v>76</v>
      </c>
      <c r="AG4" t="s">
        <v>74</v>
      </c>
      <c r="AH4">
        <v>75.900000000000006</v>
      </c>
      <c r="AI4">
        <v>256250</v>
      </c>
      <c r="AJ4">
        <v>158.80000000000001</v>
      </c>
      <c r="AK4">
        <v>18.124199999999998</v>
      </c>
      <c r="AL4">
        <v>-24119.200000000001</v>
      </c>
      <c r="AM4">
        <v>-18.124199999999998</v>
      </c>
      <c r="AN4">
        <v>76</v>
      </c>
      <c r="AO4">
        <v>398408</v>
      </c>
      <c r="AP4">
        <v>39</v>
      </c>
      <c r="AQ4" s="1">
        <v>236641000</v>
      </c>
      <c r="AR4" s="1">
        <v>151758000</v>
      </c>
      <c r="AS4" s="1">
        <v>20597300</v>
      </c>
      <c r="AT4">
        <v>5189.55</v>
      </c>
      <c r="AU4">
        <v>131.35</v>
      </c>
      <c r="AV4">
        <v>374790</v>
      </c>
      <c r="AW4">
        <v>20</v>
      </c>
      <c r="AX4">
        <v>91859</v>
      </c>
      <c r="AY4">
        <v>409495</v>
      </c>
      <c r="AZ4">
        <v>25623779</v>
      </c>
      <c r="BA4">
        <v>4227033</v>
      </c>
      <c r="BB4">
        <v>20.6554</v>
      </c>
      <c r="BC4">
        <v>20.6554</v>
      </c>
      <c r="BD4">
        <v>-26785</v>
      </c>
      <c r="BE4">
        <v>-20.6554</v>
      </c>
      <c r="BF4">
        <v>0</v>
      </c>
      <c r="BG4">
        <v>0</v>
      </c>
      <c r="BH4" s="1">
        <v>25753200</v>
      </c>
      <c r="BI4">
        <v>6488.59</v>
      </c>
      <c r="BJ4">
        <v>12.96</v>
      </c>
      <c r="BY4">
        <v>18.124199999999998</v>
      </c>
      <c r="BZ4">
        <v>8.9923100000000006E-2</v>
      </c>
      <c r="CA4">
        <v>8.0951400000000007E-2</v>
      </c>
      <c r="CB4">
        <v>12.0282</v>
      </c>
      <c r="CC4">
        <v>10.076599999999999</v>
      </c>
    </row>
    <row r="5" spans="1:81">
      <c r="A5" t="s">
        <v>67</v>
      </c>
      <c r="B5" t="s">
        <v>77</v>
      </c>
      <c r="C5" t="s">
        <v>69</v>
      </c>
      <c r="D5">
        <v>147.66999999999999</v>
      </c>
      <c r="E5" t="s">
        <v>70</v>
      </c>
      <c r="F5">
        <v>0.49</v>
      </c>
      <c r="G5">
        <v>49624</v>
      </c>
      <c r="H5">
        <v>5</v>
      </c>
      <c r="I5">
        <v>47.72</v>
      </c>
      <c r="J5">
        <v>-1</v>
      </c>
      <c r="K5">
        <v>-1</v>
      </c>
      <c r="L5">
        <v>57180</v>
      </c>
      <c r="M5">
        <v>-1</v>
      </c>
      <c r="N5">
        <v>-1</v>
      </c>
      <c r="O5">
        <v>619</v>
      </c>
      <c r="P5">
        <v>36</v>
      </c>
      <c r="Q5">
        <v>0</v>
      </c>
      <c r="R5">
        <v>0</v>
      </c>
      <c r="S5" t="s">
        <v>71</v>
      </c>
      <c r="T5" t="s">
        <v>72</v>
      </c>
      <c r="U5">
        <v>168652</v>
      </c>
      <c r="V5">
        <v>36</v>
      </c>
      <c r="W5">
        <v>100</v>
      </c>
      <c r="X5">
        <v>14037</v>
      </c>
      <c r="Y5">
        <v>11284</v>
      </c>
      <c r="Z5">
        <v>1</v>
      </c>
      <c r="AA5">
        <v>3230</v>
      </c>
      <c r="AB5">
        <v>755</v>
      </c>
      <c r="AC5">
        <v>31</v>
      </c>
      <c r="AD5">
        <v>31</v>
      </c>
      <c r="AE5">
        <v>961</v>
      </c>
      <c r="AF5" t="s">
        <v>76</v>
      </c>
      <c r="AG5" t="s">
        <v>74</v>
      </c>
      <c r="AH5">
        <v>17.82</v>
      </c>
      <c r="AI5">
        <v>46015</v>
      </c>
      <c r="AJ5">
        <v>15.56</v>
      </c>
      <c r="AK5">
        <v>13.7134</v>
      </c>
      <c r="AL5">
        <v>-2653.92</v>
      </c>
      <c r="AM5">
        <v>-13.7134</v>
      </c>
      <c r="AN5">
        <v>62</v>
      </c>
      <c r="AO5">
        <v>76017</v>
      </c>
      <c r="AP5">
        <v>31</v>
      </c>
      <c r="AQ5" s="1">
        <v>51468800</v>
      </c>
      <c r="AR5" s="1">
        <v>33360400</v>
      </c>
      <c r="AS5" s="1">
        <v>3998810</v>
      </c>
      <c r="AT5">
        <v>4161.1000000000004</v>
      </c>
      <c r="AU5">
        <v>48.11</v>
      </c>
      <c r="AV5">
        <v>67220</v>
      </c>
      <c r="AW5">
        <v>18</v>
      </c>
      <c r="AX5">
        <v>13198</v>
      </c>
      <c r="AY5">
        <v>62621</v>
      </c>
      <c r="AZ5">
        <v>2663255</v>
      </c>
      <c r="BA5">
        <v>344848</v>
      </c>
      <c r="BB5">
        <v>15.583600000000001</v>
      </c>
      <c r="BC5">
        <v>15.583600000000001</v>
      </c>
      <c r="BD5">
        <v>-3099.55</v>
      </c>
      <c r="BE5">
        <v>-15.583600000000001</v>
      </c>
      <c r="BF5">
        <v>0</v>
      </c>
      <c r="BG5">
        <v>0</v>
      </c>
      <c r="BH5" s="1">
        <v>4968130</v>
      </c>
      <c r="BI5">
        <v>5169.75</v>
      </c>
      <c r="BJ5">
        <v>2.16</v>
      </c>
      <c r="BY5">
        <v>13.7134</v>
      </c>
      <c r="BZ5">
        <v>2.04913E-2</v>
      </c>
      <c r="CA5">
        <v>1.84228E-2</v>
      </c>
      <c r="CB5">
        <v>3.7121300000000002</v>
      </c>
      <c r="CC5">
        <v>3.1109200000000001</v>
      </c>
    </row>
    <row r="6" spans="1:81">
      <c r="A6" t="s">
        <v>67</v>
      </c>
      <c r="B6" t="s">
        <v>78</v>
      </c>
      <c r="C6" t="s">
        <v>69</v>
      </c>
      <c r="D6">
        <v>8.91</v>
      </c>
      <c r="E6" t="s">
        <v>70</v>
      </c>
      <c r="F6">
        <v>0.72</v>
      </c>
      <c r="G6">
        <v>40268</v>
      </c>
      <c r="H6">
        <v>3</v>
      </c>
      <c r="I6">
        <v>0.61</v>
      </c>
      <c r="J6">
        <v>-1</v>
      </c>
      <c r="K6">
        <v>-1</v>
      </c>
      <c r="L6">
        <v>34640</v>
      </c>
      <c r="M6">
        <v>-1</v>
      </c>
      <c r="N6">
        <v>-1</v>
      </c>
      <c r="O6">
        <v>93</v>
      </c>
      <c r="P6">
        <v>142</v>
      </c>
      <c r="Q6">
        <v>0</v>
      </c>
      <c r="R6">
        <v>0</v>
      </c>
      <c r="S6" t="s">
        <v>71</v>
      </c>
      <c r="T6" t="s">
        <v>72</v>
      </c>
      <c r="U6">
        <v>30512</v>
      </c>
      <c r="V6">
        <v>142</v>
      </c>
      <c r="W6">
        <v>192</v>
      </c>
      <c r="X6">
        <v>1071</v>
      </c>
      <c r="Y6">
        <v>1141</v>
      </c>
      <c r="Z6">
        <v>1</v>
      </c>
      <c r="AA6">
        <v>561</v>
      </c>
      <c r="AB6">
        <v>427</v>
      </c>
      <c r="AC6">
        <v>14</v>
      </c>
      <c r="AD6">
        <v>14</v>
      </c>
      <c r="AE6">
        <v>196</v>
      </c>
      <c r="AF6" t="s">
        <v>76</v>
      </c>
      <c r="AG6" t="s">
        <v>74</v>
      </c>
      <c r="AH6">
        <v>0.95</v>
      </c>
      <c r="AI6">
        <v>1678</v>
      </c>
      <c r="AJ6">
        <v>1.19</v>
      </c>
      <c r="AK6">
        <v>2.9150299999999998</v>
      </c>
      <c r="AL6">
        <v>-432.60199999999998</v>
      </c>
      <c r="AM6">
        <v>-2.9150299999999998</v>
      </c>
      <c r="AN6">
        <v>38</v>
      </c>
      <c r="AO6">
        <v>3786</v>
      </c>
      <c r="AP6">
        <v>15</v>
      </c>
      <c r="AQ6" s="1">
        <v>9200550</v>
      </c>
      <c r="AR6" s="1">
        <v>5012140</v>
      </c>
      <c r="AS6">
        <v>467348</v>
      </c>
      <c r="AT6">
        <v>2384.4299999999998</v>
      </c>
      <c r="AU6">
        <v>2.0099999999999998</v>
      </c>
      <c r="AV6">
        <v>3305</v>
      </c>
      <c r="AW6">
        <v>9</v>
      </c>
      <c r="AX6">
        <v>1158</v>
      </c>
      <c r="AY6">
        <v>1807</v>
      </c>
      <c r="AZ6">
        <v>86791</v>
      </c>
      <c r="BA6">
        <v>23093</v>
      </c>
      <c r="BB6">
        <v>3.2467299999999999</v>
      </c>
      <c r="BC6">
        <v>3.2467299999999999</v>
      </c>
      <c r="BD6">
        <v>-523.34900000000005</v>
      </c>
      <c r="BE6">
        <v>-3.2467299999999999</v>
      </c>
      <c r="BF6">
        <v>0</v>
      </c>
      <c r="BG6">
        <v>0</v>
      </c>
      <c r="BH6">
        <v>593372</v>
      </c>
      <c r="BI6">
        <v>3027.41</v>
      </c>
      <c r="BJ6">
        <v>0.08</v>
      </c>
      <c r="BY6">
        <v>2.9150299999999998</v>
      </c>
      <c r="BZ6">
        <v>1.40665E-3</v>
      </c>
      <c r="CA6">
        <v>1.2878900000000001E-3</v>
      </c>
      <c r="CB6">
        <v>0.21082300000000001</v>
      </c>
      <c r="CC6">
        <v>0.192691</v>
      </c>
    </row>
    <row r="7" spans="1:81">
      <c r="A7" t="s">
        <v>67</v>
      </c>
      <c r="B7" t="s">
        <v>79</v>
      </c>
      <c r="C7" t="s">
        <v>69</v>
      </c>
      <c r="D7">
        <v>2.89</v>
      </c>
      <c r="E7" t="s">
        <v>70</v>
      </c>
      <c r="F7">
        <v>0.05</v>
      </c>
      <c r="G7">
        <v>6632</v>
      </c>
      <c r="H7">
        <v>3</v>
      </c>
      <c r="I7">
        <v>0.32</v>
      </c>
      <c r="J7">
        <v>-1</v>
      </c>
      <c r="K7">
        <v>-1</v>
      </c>
      <c r="L7">
        <v>31548</v>
      </c>
      <c r="M7">
        <v>-1</v>
      </c>
      <c r="N7">
        <v>-1</v>
      </c>
      <c r="O7">
        <v>65</v>
      </c>
      <c r="P7">
        <v>99</v>
      </c>
      <c r="Q7">
        <v>1</v>
      </c>
      <c r="R7">
        <v>0</v>
      </c>
      <c r="S7" t="s">
        <v>71</v>
      </c>
      <c r="T7" t="s">
        <v>72</v>
      </c>
      <c r="U7">
        <v>23524</v>
      </c>
      <c r="V7">
        <v>99</v>
      </c>
      <c r="W7">
        <v>130</v>
      </c>
      <c r="X7">
        <v>363</v>
      </c>
      <c r="Y7">
        <v>493</v>
      </c>
      <c r="Z7">
        <v>1</v>
      </c>
      <c r="AA7">
        <v>251</v>
      </c>
      <c r="AB7">
        <v>295</v>
      </c>
      <c r="AC7">
        <v>12</v>
      </c>
      <c r="AD7">
        <v>12</v>
      </c>
      <c r="AE7">
        <v>144</v>
      </c>
      <c r="AF7" t="s">
        <v>76</v>
      </c>
      <c r="AG7" t="s">
        <v>74</v>
      </c>
      <c r="AH7">
        <v>0.17</v>
      </c>
      <c r="AI7">
        <v>635</v>
      </c>
      <c r="AJ7">
        <v>0.53</v>
      </c>
      <c r="AK7">
        <v>1.86439</v>
      </c>
      <c r="AL7">
        <v>-198.32499999999999</v>
      </c>
      <c r="AM7">
        <v>-1.86439</v>
      </c>
      <c r="AN7">
        <v>48</v>
      </c>
      <c r="AO7">
        <v>1375</v>
      </c>
      <c r="AP7">
        <v>10</v>
      </c>
      <c r="AQ7" s="1">
        <v>5660580</v>
      </c>
      <c r="AR7" s="1">
        <v>4051110</v>
      </c>
      <c r="AS7">
        <v>394078</v>
      </c>
      <c r="AT7">
        <v>2736.65</v>
      </c>
      <c r="AU7">
        <v>0.54</v>
      </c>
      <c r="AV7">
        <v>1274</v>
      </c>
      <c r="AW7">
        <v>10</v>
      </c>
      <c r="AX7">
        <v>593</v>
      </c>
      <c r="AY7">
        <v>761</v>
      </c>
      <c r="AZ7">
        <v>45745</v>
      </c>
      <c r="BA7">
        <v>14985</v>
      </c>
      <c r="BB7">
        <v>2.4003999999999999</v>
      </c>
      <c r="BC7">
        <v>2.4003999999999999</v>
      </c>
      <c r="BD7">
        <v>-228.41499999999999</v>
      </c>
      <c r="BE7">
        <v>-2.4003999999999999</v>
      </c>
      <c r="BF7">
        <v>0</v>
      </c>
      <c r="BG7">
        <v>0</v>
      </c>
      <c r="BH7">
        <v>503203</v>
      </c>
      <c r="BI7">
        <v>3494.47</v>
      </c>
      <c r="BJ7">
        <v>0.03</v>
      </c>
      <c r="BY7">
        <v>1.86439</v>
      </c>
      <c r="BZ7">
        <v>3.9079099999999998E-4</v>
      </c>
      <c r="CA7">
        <v>3.4686E-4</v>
      </c>
      <c r="CB7">
        <v>5.2523300000000002E-2</v>
      </c>
      <c r="CC7">
        <v>4.6740999999999998E-2</v>
      </c>
    </row>
    <row r="8" spans="1:81">
      <c r="A8" t="s">
        <v>67</v>
      </c>
      <c r="B8" t="s">
        <v>80</v>
      </c>
      <c r="C8" t="s">
        <v>69</v>
      </c>
      <c r="D8">
        <v>9.75</v>
      </c>
      <c r="E8" t="s">
        <v>70</v>
      </c>
      <c r="F8">
        <v>0.05</v>
      </c>
      <c r="G8">
        <v>6092</v>
      </c>
      <c r="H8">
        <v>6</v>
      </c>
      <c r="I8">
        <v>0.2</v>
      </c>
      <c r="J8">
        <v>-1</v>
      </c>
      <c r="K8">
        <v>-1</v>
      </c>
      <c r="L8">
        <v>32336</v>
      </c>
      <c r="M8">
        <v>-1</v>
      </c>
      <c r="N8">
        <v>-1</v>
      </c>
      <c r="O8">
        <v>32</v>
      </c>
      <c r="P8">
        <v>162</v>
      </c>
      <c r="Q8">
        <v>0</v>
      </c>
      <c r="R8">
        <v>5</v>
      </c>
      <c r="S8" t="s">
        <v>71</v>
      </c>
      <c r="T8" t="s">
        <v>72</v>
      </c>
      <c r="U8">
        <v>37732</v>
      </c>
      <c r="V8">
        <v>162</v>
      </c>
      <c r="W8">
        <v>96</v>
      </c>
      <c r="X8">
        <v>1075</v>
      </c>
      <c r="Y8">
        <v>884</v>
      </c>
      <c r="Z8">
        <v>1</v>
      </c>
      <c r="AA8">
        <v>667</v>
      </c>
      <c r="AB8">
        <v>295</v>
      </c>
      <c r="AC8">
        <v>16</v>
      </c>
      <c r="AD8">
        <v>16</v>
      </c>
      <c r="AE8">
        <v>256</v>
      </c>
      <c r="AF8" t="s">
        <v>81</v>
      </c>
      <c r="AG8" t="s">
        <v>74</v>
      </c>
      <c r="AH8">
        <v>0.5</v>
      </c>
      <c r="AI8">
        <v>4712</v>
      </c>
      <c r="AJ8">
        <v>1.1499999999999999</v>
      </c>
      <c r="AK8">
        <v>15.522500000000001</v>
      </c>
      <c r="AL8">
        <v>-1169.1500000000001</v>
      </c>
      <c r="AM8">
        <v>-15.522500000000001</v>
      </c>
      <c r="AN8">
        <v>60</v>
      </c>
      <c r="AO8">
        <v>10312</v>
      </c>
      <c r="AP8">
        <v>31</v>
      </c>
      <c r="AQ8" s="1">
        <v>12113200</v>
      </c>
      <c r="AR8" s="1">
        <v>3704610</v>
      </c>
      <c r="AS8">
        <v>934704</v>
      </c>
      <c r="AT8">
        <v>3651.19</v>
      </c>
      <c r="AU8">
        <v>5.57</v>
      </c>
      <c r="AV8">
        <v>8505</v>
      </c>
      <c r="AW8">
        <v>18</v>
      </c>
      <c r="AX8">
        <v>3222</v>
      </c>
      <c r="AY8">
        <v>5415</v>
      </c>
      <c r="AZ8">
        <v>2122731</v>
      </c>
      <c r="BA8">
        <v>568421</v>
      </c>
      <c r="BB8">
        <v>17.007999999999999</v>
      </c>
      <c r="BC8">
        <v>17.007999999999999</v>
      </c>
      <c r="BD8">
        <v>-1359.4</v>
      </c>
      <c r="BE8">
        <v>-17.007999999999999</v>
      </c>
      <c r="BF8">
        <v>0</v>
      </c>
      <c r="BG8">
        <v>0</v>
      </c>
      <c r="BH8" s="1">
        <v>1177530</v>
      </c>
      <c r="BI8">
        <v>4599.72</v>
      </c>
      <c r="BJ8">
        <v>0.39</v>
      </c>
      <c r="BY8">
        <v>15.522500000000001</v>
      </c>
      <c r="BZ8">
        <v>1.4332699999999999E-3</v>
      </c>
      <c r="CA8">
        <v>1.29787E-3</v>
      </c>
      <c r="CB8">
        <v>0.200928</v>
      </c>
      <c r="CC8">
        <v>0.18306</v>
      </c>
    </row>
    <row r="9" spans="1:81">
      <c r="A9" t="s">
        <v>67</v>
      </c>
      <c r="B9" t="s">
        <v>82</v>
      </c>
      <c r="C9" t="s">
        <v>69</v>
      </c>
      <c r="D9">
        <v>18.809999999999999</v>
      </c>
      <c r="E9" t="s">
        <v>70</v>
      </c>
      <c r="F9">
        <v>0.03</v>
      </c>
      <c r="G9">
        <v>5368</v>
      </c>
      <c r="H9">
        <v>6</v>
      </c>
      <c r="I9">
        <v>0.11</v>
      </c>
      <c r="J9">
        <v>-1</v>
      </c>
      <c r="K9">
        <v>-1</v>
      </c>
      <c r="L9">
        <v>31360</v>
      </c>
      <c r="M9">
        <v>-1</v>
      </c>
      <c r="N9">
        <v>-1</v>
      </c>
      <c r="O9">
        <v>20</v>
      </c>
      <c r="P9">
        <v>66</v>
      </c>
      <c r="Q9">
        <v>0</v>
      </c>
      <c r="R9">
        <v>7</v>
      </c>
      <c r="S9" t="s">
        <v>71</v>
      </c>
      <c r="T9" t="s">
        <v>72</v>
      </c>
      <c r="U9">
        <v>33528</v>
      </c>
      <c r="V9">
        <v>66</v>
      </c>
      <c r="W9">
        <v>96</v>
      </c>
      <c r="X9">
        <v>866</v>
      </c>
      <c r="Y9">
        <v>607</v>
      </c>
      <c r="Z9">
        <v>1</v>
      </c>
      <c r="AA9">
        <v>547</v>
      </c>
      <c r="AB9">
        <v>189</v>
      </c>
      <c r="AC9">
        <v>18</v>
      </c>
      <c r="AD9">
        <v>18</v>
      </c>
      <c r="AE9">
        <v>324</v>
      </c>
      <c r="AF9" t="s">
        <v>81</v>
      </c>
      <c r="AG9" t="s">
        <v>74</v>
      </c>
      <c r="AH9">
        <v>0.42</v>
      </c>
      <c r="AI9">
        <v>4617</v>
      </c>
      <c r="AJ9">
        <v>1.1200000000000001</v>
      </c>
      <c r="AK9">
        <v>12.0966</v>
      </c>
      <c r="AL9">
        <v>-735.50900000000001</v>
      </c>
      <c r="AM9">
        <v>-12.0966</v>
      </c>
      <c r="AN9">
        <v>46</v>
      </c>
      <c r="AO9">
        <v>10678</v>
      </c>
      <c r="AP9">
        <v>35</v>
      </c>
      <c r="AQ9" s="1">
        <v>15707600</v>
      </c>
      <c r="AR9" s="1">
        <v>3849880</v>
      </c>
      <c r="AS9">
        <v>949518</v>
      </c>
      <c r="AT9">
        <v>2930.61</v>
      </c>
      <c r="AU9">
        <v>13.87</v>
      </c>
      <c r="AV9">
        <v>9437</v>
      </c>
      <c r="AW9">
        <v>18</v>
      </c>
      <c r="AX9">
        <v>3296</v>
      </c>
      <c r="AY9">
        <v>6866</v>
      </c>
      <c r="AZ9">
        <v>4231294</v>
      </c>
      <c r="BA9">
        <v>990415</v>
      </c>
      <c r="BB9">
        <v>13.231400000000001</v>
      </c>
      <c r="BC9">
        <v>13.231400000000001</v>
      </c>
      <c r="BD9">
        <v>-868.03499999999997</v>
      </c>
      <c r="BE9">
        <v>-13.231400000000001</v>
      </c>
      <c r="BF9">
        <v>0</v>
      </c>
      <c r="BG9">
        <v>0</v>
      </c>
      <c r="BH9" s="1">
        <v>1221230</v>
      </c>
      <c r="BI9">
        <v>3769.23</v>
      </c>
      <c r="BJ9">
        <v>0.65</v>
      </c>
      <c r="BY9">
        <v>12.0966</v>
      </c>
      <c r="BZ9">
        <v>1.1180599999999999E-3</v>
      </c>
      <c r="CA9">
        <v>1.0272300000000001E-3</v>
      </c>
      <c r="CB9">
        <v>0.16595199999999999</v>
      </c>
      <c r="CC9">
        <v>0.152422</v>
      </c>
    </row>
    <row r="10" spans="1:81">
      <c r="A10" t="s">
        <v>67</v>
      </c>
      <c r="B10" t="s">
        <v>83</v>
      </c>
      <c r="C10" t="s">
        <v>69</v>
      </c>
      <c r="D10">
        <v>536.44000000000005</v>
      </c>
      <c r="E10" t="s">
        <v>70</v>
      </c>
      <c r="F10">
        <v>9.7100000000000009</v>
      </c>
      <c r="G10">
        <v>218088</v>
      </c>
      <c r="H10">
        <v>101</v>
      </c>
      <c r="I10">
        <v>109.91</v>
      </c>
      <c r="J10">
        <v>-1</v>
      </c>
      <c r="K10">
        <v>-1</v>
      </c>
      <c r="L10">
        <v>101572</v>
      </c>
      <c r="M10">
        <v>-1</v>
      </c>
      <c r="N10">
        <v>-1</v>
      </c>
      <c r="O10">
        <v>2196</v>
      </c>
      <c r="P10">
        <v>114</v>
      </c>
      <c r="Q10">
        <v>44</v>
      </c>
      <c r="R10">
        <v>8</v>
      </c>
      <c r="S10" t="s">
        <v>71</v>
      </c>
      <c r="T10" t="s">
        <v>72</v>
      </c>
      <c r="U10">
        <v>568236</v>
      </c>
      <c r="V10">
        <v>114</v>
      </c>
      <c r="W10">
        <v>102</v>
      </c>
      <c r="X10">
        <v>38222</v>
      </c>
      <c r="Y10">
        <v>33863</v>
      </c>
      <c r="Z10">
        <v>1</v>
      </c>
      <c r="AA10">
        <v>17905</v>
      </c>
      <c r="AB10">
        <v>2464</v>
      </c>
      <c r="AC10">
        <v>57</v>
      </c>
      <c r="AD10">
        <v>57</v>
      </c>
      <c r="AE10">
        <v>3249</v>
      </c>
      <c r="AF10" t="s">
        <v>76</v>
      </c>
      <c r="AG10" t="s">
        <v>74</v>
      </c>
      <c r="AH10">
        <v>84.91</v>
      </c>
      <c r="AI10">
        <v>232864</v>
      </c>
      <c r="AJ10">
        <v>128.06</v>
      </c>
      <c r="AK10">
        <v>70.825500000000005</v>
      </c>
      <c r="AL10">
        <v>-55066.9</v>
      </c>
      <c r="AM10">
        <v>-70.825500000000005</v>
      </c>
      <c r="AN10">
        <v>92</v>
      </c>
      <c r="AO10">
        <v>341262</v>
      </c>
      <c r="AP10">
        <v>23</v>
      </c>
      <c r="AQ10" s="1">
        <v>192089000</v>
      </c>
      <c r="AR10" s="1">
        <v>145633000</v>
      </c>
      <c r="AS10" s="1">
        <v>19811900</v>
      </c>
      <c r="AT10">
        <v>6097.84</v>
      </c>
      <c r="AU10">
        <v>133.82</v>
      </c>
      <c r="AV10">
        <v>320044</v>
      </c>
      <c r="AW10">
        <v>23</v>
      </c>
      <c r="AX10">
        <v>71118</v>
      </c>
      <c r="AY10">
        <v>269755</v>
      </c>
      <c r="AZ10">
        <v>46780388</v>
      </c>
      <c r="BA10">
        <v>11072747</v>
      </c>
      <c r="BB10">
        <v>79.856300000000005</v>
      </c>
      <c r="BC10">
        <v>79.856300000000005</v>
      </c>
      <c r="BD10">
        <v>-73105.8</v>
      </c>
      <c r="BE10">
        <v>-79.856300000000005</v>
      </c>
      <c r="BF10">
        <v>0</v>
      </c>
      <c r="BG10">
        <v>0</v>
      </c>
      <c r="BH10" s="1">
        <v>25190300</v>
      </c>
      <c r="BI10">
        <v>7753.25</v>
      </c>
      <c r="BJ10">
        <v>18.13</v>
      </c>
      <c r="BY10">
        <v>70.825500000000005</v>
      </c>
      <c r="BZ10">
        <v>8.6563799999999996E-2</v>
      </c>
      <c r="CA10">
        <v>7.0209300000000002E-2</v>
      </c>
      <c r="CB10">
        <v>12.1912</v>
      </c>
      <c r="CC10">
        <v>10.0015</v>
      </c>
    </row>
    <row r="11" spans="1:81">
      <c r="A11" t="s">
        <v>67</v>
      </c>
      <c r="B11" t="s">
        <v>84</v>
      </c>
      <c r="C11" t="s">
        <v>69</v>
      </c>
      <c r="D11">
        <v>8297.7099999999991</v>
      </c>
      <c r="E11" t="s">
        <v>70</v>
      </c>
      <c r="F11">
        <v>85.67</v>
      </c>
      <c r="G11">
        <v>774664</v>
      </c>
      <c r="H11">
        <v>97</v>
      </c>
      <c r="I11">
        <v>864.83</v>
      </c>
      <c r="J11">
        <v>-1</v>
      </c>
      <c r="K11">
        <v>-1</v>
      </c>
      <c r="L11">
        <v>310240</v>
      </c>
      <c r="M11">
        <v>-1</v>
      </c>
      <c r="N11">
        <v>-1</v>
      </c>
      <c r="O11">
        <v>7500</v>
      </c>
      <c r="P11">
        <v>114</v>
      </c>
      <c r="Q11">
        <v>167</v>
      </c>
      <c r="R11">
        <v>32</v>
      </c>
      <c r="S11" t="s">
        <v>71</v>
      </c>
      <c r="T11" t="s">
        <v>72</v>
      </c>
      <c r="U11">
        <v>1978920</v>
      </c>
      <c r="V11">
        <v>114</v>
      </c>
      <c r="W11">
        <v>102</v>
      </c>
      <c r="X11">
        <v>124854</v>
      </c>
      <c r="Y11">
        <v>111149</v>
      </c>
      <c r="Z11">
        <v>1</v>
      </c>
      <c r="AA11">
        <v>59159</v>
      </c>
      <c r="AB11">
        <v>7915</v>
      </c>
      <c r="AC11">
        <v>102</v>
      </c>
      <c r="AD11">
        <v>102</v>
      </c>
      <c r="AE11">
        <v>10404</v>
      </c>
      <c r="AF11" t="s">
        <v>76</v>
      </c>
      <c r="AG11" t="s">
        <v>74</v>
      </c>
      <c r="AH11">
        <v>277.08</v>
      </c>
      <c r="AI11">
        <v>1041051</v>
      </c>
      <c r="AJ11">
        <v>868.72</v>
      </c>
      <c r="AK11">
        <v>67.458399999999997</v>
      </c>
      <c r="AL11">
        <v>-307966</v>
      </c>
      <c r="AM11">
        <v>-67.458399999999997</v>
      </c>
      <c r="AN11">
        <v>124</v>
      </c>
      <c r="AO11">
        <v>1437528</v>
      </c>
      <c r="AP11">
        <v>40</v>
      </c>
      <c r="AQ11" s="1">
        <v>636957000</v>
      </c>
      <c r="AR11" s="1">
        <v>508357000</v>
      </c>
      <c r="AS11" s="1">
        <v>84422000</v>
      </c>
      <c r="AT11">
        <v>8114.38</v>
      </c>
      <c r="AU11">
        <v>5918.46</v>
      </c>
      <c r="AV11">
        <v>1348159</v>
      </c>
      <c r="AW11">
        <v>21</v>
      </c>
      <c r="AX11">
        <v>218774</v>
      </c>
      <c r="AY11">
        <v>918005</v>
      </c>
      <c r="AZ11">
        <v>230067447</v>
      </c>
      <c r="BA11">
        <v>58797621</v>
      </c>
      <c r="BB11">
        <v>75.700199999999995</v>
      </c>
      <c r="BC11">
        <v>75.700199999999995</v>
      </c>
      <c r="BD11">
        <v>-460887</v>
      </c>
      <c r="BE11">
        <v>-75.700199999999995</v>
      </c>
      <c r="BF11">
        <v>0</v>
      </c>
      <c r="BG11">
        <v>0</v>
      </c>
      <c r="BH11" s="1">
        <v>106940000</v>
      </c>
      <c r="BI11">
        <v>10278.799999999999</v>
      </c>
      <c r="BJ11">
        <v>88.1</v>
      </c>
      <c r="BY11">
        <v>67.458399999999997</v>
      </c>
      <c r="BZ11">
        <v>0.32672000000000001</v>
      </c>
      <c r="CA11">
        <v>0.28809499999999999</v>
      </c>
      <c r="CB11">
        <v>48.052599999999998</v>
      </c>
      <c r="CC11">
        <v>40.3889</v>
      </c>
    </row>
    <row r="12" spans="1:81">
      <c r="A12" t="s">
        <v>67</v>
      </c>
      <c r="B12" t="s">
        <v>85</v>
      </c>
      <c r="C12" t="s">
        <v>69</v>
      </c>
      <c r="D12">
        <v>5707.58</v>
      </c>
      <c r="E12" t="s">
        <v>70</v>
      </c>
      <c r="F12">
        <v>29.2</v>
      </c>
      <c r="G12">
        <v>874320</v>
      </c>
      <c r="H12">
        <v>24</v>
      </c>
      <c r="I12">
        <v>3343.01</v>
      </c>
      <c r="J12">
        <v>-1</v>
      </c>
      <c r="K12">
        <v>-1</v>
      </c>
      <c r="L12">
        <v>370976</v>
      </c>
      <c r="M12">
        <v>-1</v>
      </c>
      <c r="N12">
        <v>-1</v>
      </c>
      <c r="O12">
        <v>7103</v>
      </c>
      <c r="P12">
        <v>36</v>
      </c>
      <c r="Q12">
        <v>159</v>
      </c>
      <c r="R12">
        <v>27</v>
      </c>
      <c r="S12" t="s">
        <v>71</v>
      </c>
      <c r="T12" t="s">
        <v>72</v>
      </c>
      <c r="U12">
        <v>2365884</v>
      </c>
      <c r="V12">
        <v>36</v>
      </c>
      <c r="W12">
        <v>33</v>
      </c>
      <c r="X12">
        <v>190959</v>
      </c>
      <c r="Y12">
        <v>166678</v>
      </c>
      <c r="Z12">
        <v>1</v>
      </c>
      <c r="AA12">
        <v>61855</v>
      </c>
      <c r="AB12">
        <v>7358</v>
      </c>
      <c r="AC12">
        <v>100</v>
      </c>
      <c r="AD12">
        <v>100</v>
      </c>
      <c r="AE12">
        <v>10000</v>
      </c>
      <c r="AF12" t="s">
        <v>76</v>
      </c>
      <c r="AG12" t="s">
        <v>74</v>
      </c>
      <c r="AH12">
        <v>251.85</v>
      </c>
      <c r="AI12">
        <v>726121</v>
      </c>
      <c r="AJ12">
        <v>1000.46</v>
      </c>
      <c r="AK12">
        <v>40.289900000000003</v>
      </c>
      <c r="AL12">
        <v>-271661</v>
      </c>
      <c r="AM12">
        <v>-40.289900000000003</v>
      </c>
      <c r="AN12">
        <v>156</v>
      </c>
      <c r="AO12">
        <v>964560</v>
      </c>
      <c r="AP12">
        <v>20</v>
      </c>
      <c r="AQ12" s="1">
        <v>613558000</v>
      </c>
      <c r="AR12" s="1">
        <v>480599000</v>
      </c>
      <c r="AS12" s="1">
        <v>99100700</v>
      </c>
      <c r="AT12">
        <v>9910.07</v>
      </c>
      <c r="AU12">
        <v>837.76</v>
      </c>
      <c r="AV12">
        <v>951439</v>
      </c>
      <c r="AW12">
        <v>18</v>
      </c>
      <c r="AX12">
        <v>217632</v>
      </c>
      <c r="AY12">
        <v>555603</v>
      </c>
      <c r="AZ12">
        <v>88924247</v>
      </c>
      <c r="BA12">
        <v>18003471</v>
      </c>
      <c r="BB12">
        <v>43.200699999999998</v>
      </c>
      <c r="BC12">
        <v>43.200699999999998</v>
      </c>
      <c r="BD12">
        <v>-326148</v>
      </c>
      <c r="BE12">
        <v>-43.200699999999998</v>
      </c>
      <c r="BF12">
        <v>0</v>
      </c>
      <c r="BG12">
        <v>0</v>
      </c>
      <c r="BH12" s="1">
        <v>125510000</v>
      </c>
      <c r="BI12">
        <v>12551</v>
      </c>
      <c r="BJ12">
        <v>37.14</v>
      </c>
      <c r="BY12">
        <v>40.289900000000003</v>
      </c>
      <c r="BZ12">
        <v>0.26384099999999999</v>
      </c>
      <c r="CA12">
        <v>0.229604</v>
      </c>
      <c r="CB12">
        <v>50.915700000000001</v>
      </c>
      <c r="CC12">
        <v>42.405799999999999</v>
      </c>
    </row>
    <row r="13" spans="1:81">
      <c r="A13" t="s">
        <v>67</v>
      </c>
      <c r="B13" t="s">
        <v>86</v>
      </c>
      <c r="C13" t="s">
        <v>69</v>
      </c>
      <c r="D13">
        <v>88.15</v>
      </c>
      <c r="E13" t="s">
        <v>70</v>
      </c>
      <c r="F13">
        <v>0.96</v>
      </c>
      <c r="G13">
        <v>75056</v>
      </c>
      <c r="H13">
        <v>5</v>
      </c>
      <c r="I13">
        <v>6.7</v>
      </c>
      <c r="J13">
        <v>-1</v>
      </c>
      <c r="K13">
        <v>-1</v>
      </c>
      <c r="L13">
        <v>51096</v>
      </c>
      <c r="M13">
        <v>-1</v>
      </c>
      <c r="N13">
        <v>-1</v>
      </c>
      <c r="O13">
        <v>461</v>
      </c>
      <c r="P13">
        <v>506</v>
      </c>
      <c r="Q13">
        <v>44</v>
      </c>
      <c r="R13">
        <v>0</v>
      </c>
      <c r="S13" t="s">
        <v>71</v>
      </c>
      <c r="T13" t="s">
        <v>72</v>
      </c>
      <c r="U13">
        <v>256268</v>
      </c>
      <c r="V13">
        <v>506</v>
      </c>
      <c r="W13">
        <v>553</v>
      </c>
      <c r="X13">
        <v>3647</v>
      </c>
      <c r="Y13">
        <v>4145</v>
      </c>
      <c r="Z13">
        <v>1</v>
      </c>
      <c r="AA13">
        <v>3226</v>
      </c>
      <c r="AB13">
        <v>1564</v>
      </c>
      <c r="AC13">
        <v>50</v>
      </c>
      <c r="AD13">
        <v>50</v>
      </c>
      <c r="AE13">
        <v>2500</v>
      </c>
      <c r="AF13" t="s">
        <v>73</v>
      </c>
      <c r="AG13" t="s">
        <v>74</v>
      </c>
      <c r="AH13">
        <v>4.3499999999999996</v>
      </c>
      <c r="AI13">
        <v>12599</v>
      </c>
      <c r="AJ13">
        <v>25.56</v>
      </c>
      <c r="AK13">
        <v>6.2179700000000002</v>
      </c>
      <c r="AL13">
        <v>-1461.47</v>
      </c>
      <c r="AM13">
        <v>-6.2179700000000002</v>
      </c>
      <c r="AN13">
        <v>40</v>
      </c>
      <c r="AO13">
        <v>18923</v>
      </c>
      <c r="AP13">
        <v>15</v>
      </c>
      <c r="AQ13" s="1">
        <v>147946000</v>
      </c>
      <c r="AR13" s="1">
        <v>48957700</v>
      </c>
      <c r="AS13" s="1">
        <v>7184360</v>
      </c>
      <c r="AT13">
        <v>2873.75</v>
      </c>
      <c r="AU13">
        <v>33.76</v>
      </c>
      <c r="AV13">
        <v>18068</v>
      </c>
      <c r="AW13">
        <v>14</v>
      </c>
      <c r="AX13">
        <v>2970</v>
      </c>
      <c r="AY13">
        <v>3506</v>
      </c>
      <c r="AZ13">
        <v>2295568</v>
      </c>
      <c r="BA13">
        <v>558004</v>
      </c>
      <c r="BB13">
        <v>6.93886</v>
      </c>
      <c r="BC13">
        <v>6.93886</v>
      </c>
      <c r="BD13">
        <v>-1857.86</v>
      </c>
      <c r="BE13">
        <v>-6.93886</v>
      </c>
      <c r="BF13">
        <v>0</v>
      </c>
      <c r="BG13">
        <v>0</v>
      </c>
      <c r="BH13" s="1">
        <v>8975480</v>
      </c>
      <c r="BI13">
        <v>3590.19</v>
      </c>
      <c r="BJ13">
        <v>1</v>
      </c>
      <c r="BY13">
        <v>6.2179700000000002</v>
      </c>
      <c r="BZ13">
        <v>1.51021E-2</v>
      </c>
      <c r="CA13">
        <v>1.3811E-2</v>
      </c>
      <c r="CB13">
        <v>2.2341500000000001</v>
      </c>
      <c r="CC13">
        <v>2.0347</v>
      </c>
    </row>
    <row r="14" spans="1:81">
      <c r="A14" t="s">
        <v>67</v>
      </c>
      <c r="B14" t="s">
        <v>87</v>
      </c>
      <c r="C14" t="s">
        <v>69</v>
      </c>
      <c r="D14">
        <v>20.92</v>
      </c>
      <c r="E14" t="s">
        <v>70</v>
      </c>
      <c r="F14">
        <v>0.17</v>
      </c>
      <c r="G14">
        <v>13948</v>
      </c>
      <c r="H14">
        <v>2</v>
      </c>
      <c r="I14">
        <v>0.11</v>
      </c>
      <c r="J14">
        <v>-1</v>
      </c>
      <c r="K14">
        <v>-1</v>
      </c>
      <c r="L14">
        <v>31576</v>
      </c>
      <c r="M14">
        <v>-1</v>
      </c>
      <c r="N14">
        <v>-1</v>
      </c>
      <c r="O14">
        <v>29</v>
      </c>
      <c r="P14">
        <v>311</v>
      </c>
      <c r="Q14">
        <v>15</v>
      </c>
      <c r="R14">
        <v>0</v>
      </c>
      <c r="S14" t="s">
        <v>71</v>
      </c>
      <c r="T14" t="s">
        <v>72</v>
      </c>
      <c r="U14">
        <v>56148</v>
      </c>
      <c r="V14">
        <v>311</v>
      </c>
      <c r="W14">
        <v>156</v>
      </c>
      <c r="X14">
        <v>1019</v>
      </c>
      <c r="Y14">
        <v>1160</v>
      </c>
      <c r="Z14">
        <v>1</v>
      </c>
      <c r="AA14">
        <v>965</v>
      </c>
      <c r="AB14">
        <v>511</v>
      </c>
      <c r="AC14">
        <v>28</v>
      </c>
      <c r="AD14">
        <v>28</v>
      </c>
      <c r="AE14">
        <v>784</v>
      </c>
      <c r="AF14" t="s">
        <v>73</v>
      </c>
      <c r="AG14" t="s">
        <v>74</v>
      </c>
      <c r="AH14">
        <v>0.7</v>
      </c>
      <c r="AI14">
        <v>7810</v>
      </c>
      <c r="AJ14">
        <v>3.26</v>
      </c>
      <c r="AK14">
        <v>3.8079000000000001</v>
      </c>
      <c r="AL14">
        <v>-4093.83</v>
      </c>
      <c r="AM14">
        <v>-3.8079000000000001</v>
      </c>
      <c r="AN14">
        <v>40</v>
      </c>
      <c r="AO14">
        <v>14369</v>
      </c>
      <c r="AP14">
        <v>20</v>
      </c>
      <c r="AQ14" s="1">
        <v>42519800</v>
      </c>
      <c r="AR14" s="1">
        <v>9782930</v>
      </c>
      <c r="AS14" s="1">
        <v>2132950</v>
      </c>
      <c r="AT14">
        <v>2720.61</v>
      </c>
      <c r="AU14">
        <v>11.8</v>
      </c>
      <c r="AV14">
        <v>13307</v>
      </c>
      <c r="AW14">
        <v>16</v>
      </c>
      <c r="AX14">
        <v>3016</v>
      </c>
      <c r="AY14">
        <v>3357</v>
      </c>
      <c r="AZ14">
        <v>2562951</v>
      </c>
      <c r="BA14">
        <v>725536</v>
      </c>
      <c r="BB14">
        <v>3.9832800000000002</v>
      </c>
      <c r="BC14">
        <v>3.9832800000000002</v>
      </c>
      <c r="BD14">
        <v>-4852.7</v>
      </c>
      <c r="BE14">
        <v>-3.9832800000000002</v>
      </c>
      <c r="BF14">
        <v>0</v>
      </c>
      <c r="BG14">
        <v>0</v>
      </c>
      <c r="BH14" s="1">
        <v>2670040</v>
      </c>
      <c r="BI14">
        <v>3405.67</v>
      </c>
      <c r="BJ14">
        <v>0.51</v>
      </c>
      <c r="BY14">
        <v>3.8079000000000001</v>
      </c>
      <c r="BZ14">
        <v>3.0786300000000002E-3</v>
      </c>
      <c r="CA14">
        <v>2.6811399999999998E-3</v>
      </c>
      <c r="CB14">
        <v>0.45507900000000001</v>
      </c>
      <c r="CC14">
        <v>0.39460000000000001</v>
      </c>
    </row>
    <row r="15" spans="1:81">
      <c r="A15" t="s">
        <v>67</v>
      </c>
      <c r="B15" t="s">
        <v>88</v>
      </c>
      <c r="C15" t="s">
        <v>69</v>
      </c>
      <c r="D15">
        <v>44.77</v>
      </c>
      <c r="E15" t="s">
        <v>70</v>
      </c>
      <c r="F15">
        <v>0.38</v>
      </c>
      <c r="G15">
        <v>28432</v>
      </c>
      <c r="H15">
        <v>4</v>
      </c>
      <c r="I15">
        <v>1.99</v>
      </c>
      <c r="J15">
        <v>-1</v>
      </c>
      <c r="K15">
        <v>-1</v>
      </c>
      <c r="L15">
        <v>35956</v>
      </c>
      <c r="M15">
        <v>-1</v>
      </c>
      <c r="N15">
        <v>-1</v>
      </c>
      <c r="O15">
        <v>193</v>
      </c>
      <c r="P15">
        <v>193</v>
      </c>
      <c r="Q15">
        <v>5</v>
      </c>
      <c r="R15">
        <v>0</v>
      </c>
      <c r="S15" t="s">
        <v>71</v>
      </c>
      <c r="T15" t="s">
        <v>72</v>
      </c>
      <c r="U15">
        <v>54428</v>
      </c>
      <c r="V15">
        <v>193</v>
      </c>
      <c r="W15">
        <v>205</v>
      </c>
      <c r="X15">
        <v>2926</v>
      </c>
      <c r="Y15">
        <v>2852</v>
      </c>
      <c r="Z15">
        <v>1</v>
      </c>
      <c r="AA15">
        <v>1458</v>
      </c>
      <c r="AB15">
        <v>596</v>
      </c>
      <c r="AC15">
        <v>20</v>
      </c>
      <c r="AD15">
        <v>20</v>
      </c>
      <c r="AE15">
        <v>400</v>
      </c>
      <c r="AF15" t="s">
        <v>73</v>
      </c>
      <c r="AG15" t="s">
        <v>74</v>
      </c>
      <c r="AH15">
        <v>3.61</v>
      </c>
      <c r="AI15">
        <v>11205</v>
      </c>
      <c r="AJ15">
        <v>3.47</v>
      </c>
      <c r="AK15">
        <v>4.8329000000000004</v>
      </c>
      <c r="AL15">
        <v>-2483.31</v>
      </c>
      <c r="AM15">
        <v>-4.8329000000000004</v>
      </c>
      <c r="AN15">
        <v>50</v>
      </c>
      <c r="AO15">
        <v>21315</v>
      </c>
      <c r="AP15">
        <v>48</v>
      </c>
      <c r="AQ15" s="1">
        <v>20711200</v>
      </c>
      <c r="AR15" s="1">
        <v>13141500</v>
      </c>
      <c r="AS15" s="1">
        <v>1269460</v>
      </c>
      <c r="AT15">
        <v>3173.65</v>
      </c>
      <c r="AU15">
        <v>30.32</v>
      </c>
      <c r="AV15">
        <v>17998</v>
      </c>
      <c r="AW15">
        <v>14</v>
      </c>
      <c r="AX15">
        <v>5251</v>
      </c>
      <c r="AY15">
        <v>13529</v>
      </c>
      <c r="AZ15">
        <v>1047133</v>
      </c>
      <c r="BA15">
        <v>233354</v>
      </c>
      <c r="BB15">
        <v>5.3073399999999999</v>
      </c>
      <c r="BC15">
        <v>5.3073399999999999</v>
      </c>
      <c r="BD15">
        <v>-2891.78</v>
      </c>
      <c r="BE15">
        <v>-5.3073399999999999</v>
      </c>
      <c r="BF15">
        <v>0</v>
      </c>
      <c r="BG15">
        <v>0</v>
      </c>
      <c r="BH15" s="1">
        <v>1685210</v>
      </c>
      <c r="BI15">
        <v>4213.03</v>
      </c>
      <c r="BJ15">
        <v>0.51</v>
      </c>
      <c r="BY15">
        <v>4.8329000000000004</v>
      </c>
      <c r="BZ15">
        <v>4.6833300000000003E-3</v>
      </c>
      <c r="CA15">
        <v>4.1647699999999999E-3</v>
      </c>
      <c r="CB15">
        <v>0.72125300000000003</v>
      </c>
      <c r="CC15">
        <v>0.636212</v>
      </c>
    </row>
    <row r="16" spans="1:81">
      <c r="A16" t="s">
        <v>67</v>
      </c>
      <c r="B16" t="s">
        <v>89</v>
      </c>
      <c r="C16" t="s">
        <v>69</v>
      </c>
      <c r="D16">
        <v>65.09</v>
      </c>
      <c r="E16" t="s">
        <v>70</v>
      </c>
      <c r="F16">
        <v>0.53</v>
      </c>
      <c r="G16">
        <v>38440</v>
      </c>
      <c r="H16">
        <v>8</v>
      </c>
      <c r="I16">
        <v>5.37</v>
      </c>
      <c r="J16">
        <v>-1</v>
      </c>
      <c r="K16">
        <v>-1</v>
      </c>
      <c r="L16">
        <v>39440</v>
      </c>
      <c r="M16">
        <v>-1</v>
      </c>
      <c r="N16">
        <v>-1</v>
      </c>
      <c r="O16">
        <v>252</v>
      </c>
      <c r="P16">
        <v>385</v>
      </c>
      <c r="Q16">
        <v>2</v>
      </c>
      <c r="R16">
        <v>1</v>
      </c>
      <c r="S16" t="s">
        <v>71</v>
      </c>
      <c r="T16" t="s">
        <v>72</v>
      </c>
      <c r="U16">
        <v>110788</v>
      </c>
      <c r="V16">
        <v>385</v>
      </c>
      <c r="W16">
        <v>394</v>
      </c>
      <c r="X16">
        <v>4676</v>
      </c>
      <c r="Y16">
        <v>4540</v>
      </c>
      <c r="Z16">
        <v>1</v>
      </c>
      <c r="AA16">
        <v>2419</v>
      </c>
      <c r="AB16">
        <v>1034</v>
      </c>
      <c r="AC16">
        <v>27</v>
      </c>
      <c r="AD16">
        <v>27</v>
      </c>
      <c r="AE16">
        <v>729</v>
      </c>
      <c r="AF16" t="s">
        <v>90</v>
      </c>
      <c r="AG16" t="s">
        <v>74</v>
      </c>
      <c r="AH16">
        <v>8.8699999999999992</v>
      </c>
      <c r="AI16">
        <v>30622</v>
      </c>
      <c r="AJ16">
        <v>8.23</v>
      </c>
      <c r="AK16">
        <v>8.0140899999999995</v>
      </c>
      <c r="AL16">
        <v>-9458.93</v>
      </c>
      <c r="AM16">
        <v>-8.0140899999999995</v>
      </c>
      <c r="AN16">
        <v>98</v>
      </c>
      <c r="AO16">
        <v>45699</v>
      </c>
      <c r="AP16">
        <v>23</v>
      </c>
      <c r="AQ16" s="1">
        <v>39303800</v>
      </c>
      <c r="AR16" s="1">
        <v>15073300</v>
      </c>
      <c r="AS16" s="1">
        <v>4481190</v>
      </c>
      <c r="AT16">
        <v>6147.03</v>
      </c>
      <c r="AU16">
        <v>28.3</v>
      </c>
      <c r="AV16">
        <v>43364</v>
      </c>
      <c r="AW16">
        <v>18</v>
      </c>
      <c r="AX16">
        <v>9503</v>
      </c>
      <c r="AY16">
        <v>33323</v>
      </c>
      <c r="AZ16">
        <v>3133706</v>
      </c>
      <c r="BA16">
        <v>593632</v>
      </c>
      <c r="BB16">
        <v>8.7479999999999993</v>
      </c>
      <c r="BC16">
        <v>8.7479999999999993</v>
      </c>
      <c r="BD16">
        <v>-10727.9</v>
      </c>
      <c r="BE16">
        <v>-8.7479999999999993</v>
      </c>
      <c r="BF16">
        <v>0</v>
      </c>
      <c r="BG16">
        <v>0</v>
      </c>
      <c r="BH16" s="1">
        <v>5684480</v>
      </c>
      <c r="BI16">
        <v>7797.64</v>
      </c>
      <c r="BJ16">
        <v>1.57</v>
      </c>
      <c r="BY16">
        <v>8.0140899999999995</v>
      </c>
      <c r="BZ16">
        <v>1.04794E-2</v>
      </c>
      <c r="CA16">
        <v>9.46987E-3</v>
      </c>
      <c r="CB16">
        <v>1.5907500000000001</v>
      </c>
      <c r="CC16">
        <v>1.4475100000000001</v>
      </c>
    </row>
    <row r="17" spans="1:81">
      <c r="A17" t="s">
        <v>67</v>
      </c>
      <c r="B17" t="s">
        <v>91</v>
      </c>
      <c r="C17" t="s">
        <v>69</v>
      </c>
      <c r="D17">
        <v>19.489999999999998</v>
      </c>
      <c r="E17" t="s">
        <v>70</v>
      </c>
      <c r="F17">
        <v>0.43</v>
      </c>
      <c r="G17">
        <v>28148</v>
      </c>
      <c r="H17">
        <v>3</v>
      </c>
      <c r="I17">
        <v>1.29</v>
      </c>
      <c r="J17">
        <v>-1</v>
      </c>
      <c r="K17">
        <v>-1</v>
      </c>
      <c r="L17">
        <v>38200</v>
      </c>
      <c r="M17">
        <v>-1</v>
      </c>
      <c r="N17">
        <v>-1</v>
      </c>
      <c r="O17">
        <v>108</v>
      </c>
      <c r="P17">
        <v>214</v>
      </c>
      <c r="Q17">
        <v>0</v>
      </c>
      <c r="R17">
        <v>8</v>
      </c>
      <c r="S17" t="s">
        <v>71</v>
      </c>
      <c r="T17" t="s">
        <v>72</v>
      </c>
      <c r="U17">
        <v>51660</v>
      </c>
      <c r="V17">
        <v>214</v>
      </c>
      <c r="W17">
        <v>305</v>
      </c>
      <c r="X17">
        <v>2964</v>
      </c>
      <c r="Y17">
        <v>2870</v>
      </c>
      <c r="Z17">
        <v>1</v>
      </c>
      <c r="AA17">
        <v>1438</v>
      </c>
      <c r="AB17">
        <v>635</v>
      </c>
      <c r="AC17">
        <v>19</v>
      </c>
      <c r="AD17">
        <v>19</v>
      </c>
      <c r="AE17">
        <v>361</v>
      </c>
      <c r="AF17" t="s">
        <v>90</v>
      </c>
      <c r="AG17" t="s">
        <v>74</v>
      </c>
      <c r="AH17">
        <v>2.74</v>
      </c>
      <c r="AI17">
        <v>10904</v>
      </c>
      <c r="AJ17">
        <v>2.9</v>
      </c>
      <c r="AK17">
        <v>4.2469299999999999</v>
      </c>
      <c r="AL17">
        <v>-2494.15</v>
      </c>
      <c r="AM17">
        <v>-4.2469299999999999</v>
      </c>
      <c r="AN17">
        <v>58</v>
      </c>
      <c r="AO17">
        <v>22442</v>
      </c>
      <c r="AP17">
        <v>33</v>
      </c>
      <c r="AQ17" s="1">
        <v>17270600</v>
      </c>
      <c r="AR17" s="1">
        <v>8988550</v>
      </c>
      <c r="AS17" s="1">
        <v>1327790</v>
      </c>
      <c r="AT17">
        <v>3678.09</v>
      </c>
      <c r="AU17">
        <v>7.25</v>
      </c>
      <c r="AV17">
        <v>19344</v>
      </c>
      <c r="AW17">
        <v>18</v>
      </c>
      <c r="AX17">
        <v>6582</v>
      </c>
      <c r="AY17">
        <v>15257</v>
      </c>
      <c r="AZ17">
        <v>4128401</v>
      </c>
      <c r="BA17">
        <v>971694</v>
      </c>
      <c r="BB17">
        <v>4.7397900000000002</v>
      </c>
      <c r="BC17">
        <v>4.7397900000000002</v>
      </c>
      <c r="BD17">
        <v>-2943.44</v>
      </c>
      <c r="BE17">
        <v>-4.7397900000000002</v>
      </c>
      <c r="BF17">
        <v>0</v>
      </c>
      <c r="BG17">
        <v>0</v>
      </c>
      <c r="BH17" s="1">
        <v>1692630</v>
      </c>
      <c r="BI17">
        <v>4688.74</v>
      </c>
      <c r="BJ17">
        <v>0.75</v>
      </c>
      <c r="BY17">
        <v>4.2469299999999999</v>
      </c>
      <c r="BZ17">
        <v>4.2698600000000003E-3</v>
      </c>
      <c r="CA17">
        <v>3.8187799999999999E-3</v>
      </c>
      <c r="CB17">
        <v>0.59146600000000005</v>
      </c>
      <c r="CC17">
        <v>0.531366</v>
      </c>
    </row>
    <row r="18" spans="1:81">
      <c r="A18" t="s">
        <v>67</v>
      </c>
      <c r="B18" t="s">
        <v>92</v>
      </c>
      <c r="C18" t="s">
        <v>69</v>
      </c>
      <c r="D18">
        <v>335.12</v>
      </c>
      <c r="E18" t="s">
        <v>70</v>
      </c>
      <c r="F18">
        <v>0.59</v>
      </c>
      <c r="G18">
        <v>34076</v>
      </c>
      <c r="H18">
        <v>3</v>
      </c>
      <c r="I18">
        <v>312.64999999999998</v>
      </c>
      <c r="J18">
        <v>-1</v>
      </c>
      <c r="K18">
        <v>-1</v>
      </c>
      <c r="L18">
        <v>86768</v>
      </c>
      <c r="M18">
        <v>-1</v>
      </c>
      <c r="N18">
        <v>-1</v>
      </c>
      <c r="O18">
        <v>156</v>
      </c>
      <c r="P18">
        <v>38</v>
      </c>
      <c r="Q18">
        <v>0</v>
      </c>
      <c r="R18">
        <v>0</v>
      </c>
      <c r="S18" t="s">
        <v>71</v>
      </c>
      <c r="T18" t="s">
        <v>72</v>
      </c>
      <c r="U18">
        <v>51792</v>
      </c>
      <c r="V18">
        <v>38</v>
      </c>
      <c r="W18">
        <v>36</v>
      </c>
      <c r="X18">
        <v>2995</v>
      </c>
      <c r="Y18">
        <v>2744</v>
      </c>
      <c r="Z18">
        <v>1</v>
      </c>
      <c r="AA18">
        <v>1210</v>
      </c>
      <c r="AB18">
        <v>230</v>
      </c>
      <c r="AC18">
        <v>17</v>
      </c>
      <c r="AD18">
        <v>17</v>
      </c>
      <c r="AE18">
        <v>289</v>
      </c>
      <c r="AF18" t="s">
        <v>76</v>
      </c>
      <c r="AG18" t="s">
        <v>74</v>
      </c>
      <c r="AH18">
        <v>2.38</v>
      </c>
      <c r="AI18">
        <v>11128</v>
      </c>
      <c r="AJ18">
        <v>2.48</v>
      </c>
      <c r="AK18">
        <v>8.6338899999999992</v>
      </c>
      <c r="AL18">
        <v>-2451.33</v>
      </c>
      <c r="AM18">
        <v>-8.6338899999999992</v>
      </c>
      <c r="AN18">
        <v>66</v>
      </c>
      <c r="AO18">
        <v>16377</v>
      </c>
      <c r="AP18">
        <v>27</v>
      </c>
      <c r="AQ18" s="1">
        <v>13460500</v>
      </c>
      <c r="AR18" s="1">
        <v>8407460</v>
      </c>
      <c r="AS18" s="1">
        <v>1184000</v>
      </c>
      <c r="AT18">
        <v>4096.8900000000003</v>
      </c>
      <c r="AU18">
        <v>8.2200000000000006</v>
      </c>
      <c r="AV18">
        <v>15580</v>
      </c>
      <c r="AW18">
        <v>22</v>
      </c>
      <c r="AX18">
        <v>4517</v>
      </c>
      <c r="AY18">
        <v>12454</v>
      </c>
      <c r="AZ18">
        <v>442783</v>
      </c>
      <c r="BA18">
        <v>75454</v>
      </c>
      <c r="BB18">
        <v>9.9126399999999997</v>
      </c>
      <c r="BC18">
        <v>9.9126399999999997</v>
      </c>
      <c r="BD18">
        <v>-3164.38</v>
      </c>
      <c r="BE18">
        <v>-9.9126399999999997</v>
      </c>
      <c r="BF18">
        <v>0</v>
      </c>
      <c r="BG18">
        <v>0</v>
      </c>
      <c r="BH18" s="1">
        <v>1471690</v>
      </c>
      <c r="BI18">
        <v>5092.3599999999997</v>
      </c>
      <c r="BJ18">
        <v>0.56000000000000005</v>
      </c>
      <c r="BY18">
        <v>8.6338899999999992</v>
      </c>
      <c r="BZ18">
        <v>7.3254100000000001E-3</v>
      </c>
      <c r="CA18">
        <v>6.4714200000000003E-3</v>
      </c>
      <c r="CB18">
        <v>0.58815799999999996</v>
      </c>
      <c r="CC18">
        <v>0.50087499999999996</v>
      </c>
    </row>
    <row r="19" spans="1:81">
      <c r="A19" t="s">
        <v>67</v>
      </c>
      <c r="B19" t="s">
        <v>93</v>
      </c>
      <c r="C19" t="s">
        <v>69</v>
      </c>
      <c r="D19">
        <v>13.86</v>
      </c>
      <c r="E19" t="s">
        <v>70</v>
      </c>
      <c r="F19">
        <v>0.26</v>
      </c>
      <c r="G19">
        <v>17536</v>
      </c>
      <c r="H19">
        <v>15</v>
      </c>
      <c r="I19">
        <v>0.81</v>
      </c>
      <c r="J19">
        <v>-1</v>
      </c>
      <c r="K19">
        <v>-1</v>
      </c>
      <c r="L19">
        <v>33424</v>
      </c>
      <c r="M19">
        <v>-1</v>
      </c>
      <c r="N19">
        <v>-1</v>
      </c>
      <c r="O19">
        <v>65</v>
      </c>
      <c r="P19">
        <v>45</v>
      </c>
      <c r="Q19">
        <v>3</v>
      </c>
      <c r="R19">
        <v>1</v>
      </c>
      <c r="S19" t="s">
        <v>71</v>
      </c>
      <c r="T19" t="s">
        <v>72</v>
      </c>
      <c r="U19">
        <v>35700</v>
      </c>
      <c r="V19">
        <v>45</v>
      </c>
      <c r="W19">
        <v>32</v>
      </c>
      <c r="X19">
        <v>1272</v>
      </c>
      <c r="Y19">
        <v>1229</v>
      </c>
      <c r="Z19">
        <v>1</v>
      </c>
      <c r="AA19">
        <v>834</v>
      </c>
      <c r="AB19">
        <v>146</v>
      </c>
      <c r="AC19">
        <v>14</v>
      </c>
      <c r="AD19">
        <v>14</v>
      </c>
      <c r="AE19">
        <v>196</v>
      </c>
      <c r="AF19" t="s">
        <v>73</v>
      </c>
      <c r="AG19" t="s">
        <v>74</v>
      </c>
      <c r="AH19">
        <v>2.4700000000000002</v>
      </c>
      <c r="AI19">
        <v>6988</v>
      </c>
      <c r="AJ19">
        <v>1.25</v>
      </c>
      <c r="AK19">
        <v>9.6406100000000006</v>
      </c>
      <c r="AL19">
        <v>-6242.87</v>
      </c>
      <c r="AM19">
        <v>-9.6406100000000006</v>
      </c>
      <c r="AN19">
        <v>64</v>
      </c>
      <c r="AO19">
        <v>13666</v>
      </c>
      <c r="AP19">
        <v>36</v>
      </c>
      <c r="AQ19" s="1">
        <v>9200550</v>
      </c>
      <c r="AR19" s="1">
        <v>5543110</v>
      </c>
      <c r="AS19">
        <v>762053</v>
      </c>
      <c r="AT19">
        <v>3888.03</v>
      </c>
      <c r="AU19">
        <v>5.72</v>
      </c>
      <c r="AV19">
        <v>11702</v>
      </c>
      <c r="AW19">
        <v>15</v>
      </c>
      <c r="AX19">
        <v>3639</v>
      </c>
      <c r="AY19">
        <v>9860</v>
      </c>
      <c r="AZ19">
        <v>2316755</v>
      </c>
      <c r="BA19">
        <v>578463</v>
      </c>
      <c r="BB19">
        <v>11.0923</v>
      </c>
      <c r="BC19">
        <v>11.0923</v>
      </c>
      <c r="BD19">
        <v>-7471.4</v>
      </c>
      <c r="BE19">
        <v>-11.0923</v>
      </c>
      <c r="BF19">
        <v>0</v>
      </c>
      <c r="BG19">
        <v>0</v>
      </c>
      <c r="BH19">
        <v>953435</v>
      </c>
      <c r="BI19">
        <v>4864.47</v>
      </c>
      <c r="BJ19">
        <v>0.45</v>
      </c>
      <c r="BY19">
        <v>9.6406100000000006</v>
      </c>
      <c r="BZ19">
        <v>1.90318E-3</v>
      </c>
      <c r="CA19">
        <v>1.6031999999999999E-3</v>
      </c>
      <c r="CB19">
        <v>0.30734299999999998</v>
      </c>
      <c r="CC19">
        <v>0.25752900000000001</v>
      </c>
    </row>
    <row r="20" spans="1:81">
      <c r="A20" t="s">
        <v>67</v>
      </c>
      <c r="B20" t="s">
        <v>94</v>
      </c>
      <c r="C20" t="s">
        <v>69</v>
      </c>
      <c r="D20">
        <v>80.75</v>
      </c>
      <c r="E20" t="s">
        <v>70</v>
      </c>
      <c r="F20">
        <v>1.69</v>
      </c>
      <c r="G20">
        <v>112716</v>
      </c>
      <c r="H20">
        <v>5</v>
      </c>
      <c r="I20">
        <v>11.39</v>
      </c>
      <c r="J20">
        <v>-1</v>
      </c>
      <c r="K20">
        <v>-1</v>
      </c>
      <c r="L20">
        <v>67104</v>
      </c>
      <c r="M20">
        <v>-1</v>
      </c>
      <c r="N20">
        <v>-1</v>
      </c>
      <c r="O20">
        <v>696</v>
      </c>
      <c r="P20">
        <v>157</v>
      </c>
      <c r="Q20">
        <v>0</v>
      </c>
      <c r="R20">
        <v>0</v>
      </c>
      <c r="S20" t="s">
        <v>71</v>
      </c>
      <c r="T20" t="s">
        <v>72</v>
      </c>
      <c r="U20">
        <v>212180</v>
      </c>
      <c r="V20">
        <v>157</v>
      </c>
      <c r="W20">
        <v>197</v>
      </c>
      <c r="X20">
        <v>23836</v>
      </c>
      <c r="Y20">
        <v>21789</v>
      </c>
      <c r="Z20">
        <v>1</v>
      </c>
      <c r="AA20">
        <v>6628</v>
      </c>
      <c r="AB20">
        <v>1050</v>
      </c>
      <c r="AC20">
        <v>33</v>
      </c>
      <c r="AD20">
        <v>33</v>
      </c>
      <c r="AE20">
        <v>1089</v>
      </c>
      <c r="AF20" t="s">
        <v>76</v>
      </c>
      <c r="AG20" t="s">
        <v>74</v>
      </c>
      <c r="AH20">
        <v>8.92</v>
      </c>
      <c r="AI20">
        <v>41262</v>
      </c>
      <c r="AJ20">
        <v>13.59</v>
      </c>
      <c r="AK20">
        <v>2.8555999999999999</v>
      </c>
      <c r="AL20">
        <v>-13151.3</v>
      </c>
      <c r="AM20">
        <v>-2.8555999999999999</v>
      </c>
      <c r="AN20">
        <v>56</v>
      </c>
      <c r="AO20">
        <v>62639</v>
      </c>
      <c r="AP20">
        <v>23</v>
      </c>
      <c r="AQ20" s="1">
        <v>60475000</v>
      </c>
      <c r="AR20" s="1">
        <v>37510400</v>
      </c>
      <c r="AS20" s="1">
        <v>4092770</v>
      </c>
      <c r="AT20">
        <v>3758.28</v>
      </c>
      <c r="AU20">
        <v>18.84</v>
      </c>
      <c r="AV20">
        <v>57766</v>
      </c>
      <c r="AW20">
        <v>15</v>
      </c>
      <c r="AX20">
        <v>17847</v>
      </c>
      <c r="AY20">
        <v>27565</v>
      </c>
      <c r="AZ20">
        <v>1116471</v>
      </c>
      <c r="BA20">
        <v>212579</v>
      </c>
      <c r="BB20">
        <v>3.47078</v>
      </c>
      <c r="BC20">
        <v>3.47078</v>
      </c>
      <c r="BD20">
        <v>-15412.7</v>
      </c>
      <c r="BE20">
        <v>-3.47078</v>
      </c>
      <c r="BF20">
        <v>0</v>
      </c>
      <c r="BG20">
        <v>0</v>
      </c>
      <c r="BH20" s="1">
        <v>5219840</v>
      </c>
      <c r="BI20">
        <v>4793.24</v>
      </c>
      <c r="BJ20">
        <v>1.67</v>
      </c>
      <c r="BY20">
        <v>2.8555999999999999</v>
      </c>
      <c r="BZ20">
        <v>2.1795599999999998E-2</v>
      </c>
      <c r="CA20">
        <v>1.86652E-2</v>
      </c>
      <c r="CB20">
        <v>3.5595500000000002</v>
      </c>
      <c r="CC20">
        <v>2.9189699999999998</v>
      </c>
    </row>
    <row r="21" spans="1:81">
      <c r="A21" t="s">
        <v>67</v>
      </c>
      <c r="B21" t="s">
        <v>95</v>
      </c>
      <c r="C21" t="s">
        <v>69</v>
      </c>
      <c r="D21">
        <v>244.73</v>
      </c>
      <c r="E21" t="s">
        <v>70</v>
      </c>
      <c r="F21">
        <v>1.48</v>
      </c>
      <c r="G21">
        <v>93844</v>
      </c>
      <c r="H21">
        <v>3</v>
      </c>
      <c r="I21">
        <v>45.84</v>
      </c>
      <c r="J21">
        <v>-1</v>
      </c>
      <c r="K21">
        <v>-1</v>
      </c>
      <c r="L21">
        <v>82388</v>
      </c>
      <c r="M21">
        <v>-1</v>
      </c>
      <c r="N21">
        <v>-1</v>
      </c>
      <c r="O21">
        <v>680</v>
      </c>
      <c r="P21">
        <v>115</v>
      </c>
      <c r="Q21">
        <v>0</v>
      </c>
      <c r="R21">
        <v>40</v>
      </c>
      <c r="S21" t="s">
        <v>71</v>
      </c>
      <c r="T21" t="s">
        <v>72</v>
      </c>
      <c r="U21">
        <v>243716</v>
      </c>
      <c r="V21">
        <v>115</v>
      </c>
      <c r="W21">
        <v>145</v>
      </c>
      <c r="X21">
        <v>23136</v>
      </c>
      <c r="Y21">
        <v>19549</v>
      </c>
      <c r="Z21">
        <v>1</v>
      </c>
      <c r="AA21">
        <v>9688</v>
      </c>
      <c r="AB21">
        <v>980</v>
      </c>
      <c r="AC21">
        <v>40</v>
      </c>
      <c r="AD21">
        <v>40</v>
      </c>
      <c r="AE21">
        <v>1600</v>
      </c>
      <c r="AF21" t="s">
        <v>81</v>
      </c>
      <c r="AG21" t="s">
        <v>74</v>
      </c>
      <c r="AH21">
        <v>10.79</v>
      </c>
      <c r="AI21">
        <v>77601</v>
      </c>
      <c r="AJ21">
        <v>24.22</v>
      </c>
      <c r="AK21">
        <v>5.0462699999999998</v>
      </c>
      <c r="AL21">
        <v>-21616.400000000001</v>
      </c>
      <c r="AM21">
        <v>-5.0462699999999998</v>
      </c>
      <c r="AN21">
        <v>80</v>
      </c>
      <c r="AO21">
        <v>128630</v>
      </c>
      <c r="AP21">
        <v>39</v>
      </c>
      <c r="AQ21" s="1">
        <v>91604600</v>
      </c>
      <c r="AR21" s="1">
        <v>52488600</v>
      </c>
      <c r="AS21" s="1">
        <v>8416790</v>
      </c>
      <c r="AT21">
        <v>5260.49</v>
      </c>
      <c r="AU21">
        <v>131.41</v>
      </c>
      <c r="AV21">
        <v>114464</v>
      </c>
      <c r="AW21">
        <v>16</v>
      </c>
      <c r="AX21">
        <v>32941</v>
      </c>
      <c r="AY21">
        <v>51748</v>
      </c>
      <c r="AZ21">
        <v>17643056</v>
      </c>
      <c r="BA21">
        <v>3776155</v>
      </c>
      <c r="BB21">
        <v>5.2896599999999996</v>
      </c>
      <c r="BC21">
        <v>5.2896599999999996</v>
      </c>
      <c r="BD21">
        <v>-24948.9</v>
      </c>
      <c r="BE21">
        <v>-5.2896599999999996</v>
      </c>
      <c r="BF21">
        <v>0</v>
      </c>
      <c r="BG21">
        <v>0</v>
      </c>
      <c r="BH21" s="1">
        <v>10612500</v>
      </c>
      <c r="BI21">
        <v>6632.8</v>
      </c>
      <c r="BJ21">
        <v>4.32</v>
      </c>
      <c r="BY21">
        <v>5.0462699999999998</v>
      </c>
      <c r="BZ21">
        <v>3.99505E-2</v>
      </c>
      <c r="CA21">
        <v>3.55216E-2</v>
      </c>
      <c r="CB21">
        <v>5.2209700000000003</v>
      </c>
      <c r="CC21">
        <v>4.4191099999999999</v>
      </c>
    </row>
    <row r="22" spans="1:81">
      <c r="A22" t="s">
        <v>67</v>
      </c>
      <c r="B22" t="s">
        <v>96</v>
      </c>
      <c r="C22" t="s">
        <v>69</v>
      </c>
      <c r="D22">
        <v>585.39</v>
      </c>
      <c r="E22" t="s">
        <v>70</v>
      </c>
      <c r="F22">
        <v>2.0099999999999998</v>
      </c>
      <c r="G22">
        <v>145628</v>
      </c>
      <c r="H22">
        <v>3</v>
      </c>
      <c r="I22">
        <v>8.4</v>
      </c>
      <c r="J22">
        <v>-1</v>
      </c>
      <c r="K22">
        <v>-1</v>
      </c>
      <c r="L22">
        <v>199828</v>
      </c>
      <c r="M22">
        <v>-1</v>
      </c>
      <c r="N22">
        <v>-1</v>
      </c>
      <c r="O22">
        <v>1653</v>
      </c>
      <c r="P22">
        <v>149</v>
      </c>
      <c r="Q22">
        <v>0</v>
      </c>
      <c r="R22">
        <v>324</v>
      </c>
      <c r="S22" t="s">
        <v>71</v>
      </c>
      <c r="T22" t="s">
        <v>72</v>
      </c>
      <c r="U22">
        <v>1191012</v>
      </c>
      <c r="V22">
        <v>149</v>
      </c>
      <c r="W22">
        <v>182</v>
      </c>
      <c r="X22">
        <v>65737</v>
      </c>
      <c r="Y22">
        <v>42630</v>
      </c>
      <c r="Z22">
        <v>1</v>
      </c>
      <c r="AA22">
        <v>35961</v>
      </c>
      <c r="AB22">
        <v>2308</v>
      </c>
      <c r="AC22">
        <v>104</v>
      </c>
      <c r="AD22">
        <v>104</v>
      </c>
      <c r="AE22">
        <v>10816</v>
      </c>
      <c r="AF22" t="s">
        <v>81</v>
      </c>
      <c r="AG22" t="s">
        <v>74</v>
      </c>
      <c r="AH22">
        <v>31.33</v>
      </c>
      <c r="AI22">
        <v>337099</v>
      </c>
      <c r="AJ22">
        <v>227.32</v>
      </c>
      <c r="AK22">
        <v>15.0556</v>
      </c>
      <c r="AL22">
        <v>-60788.7</v>
      </c>
      <c r="AM22">
        <v>-15.0556</v>
      </c>
      <c r="AN22">
        <v>74</v>
      </c>
      <c r="AO22">
        <v>473594</v>
      </c>
      <c r="AP22">
        <v>23</v>
      </c>
      <c r="AQ22" s="1">
        <v>667561000</v>
      </c>
      <c r="AR22" s="1">
        <v>217385000</v>
      </c>
      <c r="AS22" s="1">
        <v>55885300</v>
      </c>
      <c r="AT22">
        <v>5166.91</v>
      </c>
      <c r="AU22">
        <v>195.03</v>
      </c>
      <c r="AV22">
        <v>470143</v>
      </c>
      <c r="AW22">
        <v>20</v>
      </c>
      <c r="AX22">
        <v>145164</v>
      </c>
      <c r="AY22">
        <v>166386</v>
      </c>
      <c r="AZ22">
        <v>53265372</v>
      </c>
      <c r="BA22">
        <v>10644072</v>
      </c>
      <c r="BB22">
        <v>16.656700000000001</v>
      </c>
      <c r="BC22">
        <v>16.656700000000001</v>
      </c>
      <c r="BD22">
        <v>-72297.5</v>
      </c>
      <c r="BE22">
        <v>-16.656700000000001</v>
      </c>
      <c r="BF22">
        <v>0</v>
      </c>
      <c r="BG22">
        <v>0</v>
      </c>
      <c r="BH22" s="1">
        <v>70185600</v>
      </c>
      <c r="BI22">
        <v>6489.05</v>
      </c>
      <c r="BJ22">
        <v>16.48</v>
      </c>
      <c r="BY22">
        <v>15.0556</v>
      </c>
      <c r="BZ22">
        <v>8.9107599999999995E-2</v>
      </c>
      <c r="CA22">
        <v>8.0688800000000005E-2</v>
      </c>
      <c r="CB22">
        <v>16.421600000000002</v>
      </c>
      <c r="CC22">
        <v>14.236000000000001</v>
      </c>
    </row>
    <row r="23" spans="1:81">
      <c r="A23" t="s">
        <v>67</v>
      </c>
      <c r="B23" t="s">
        <v>97</v>
      </c>
      <c r="C23" t="s">
        <v>69</v>
      </c>
      <c r="D23">
        <v>3.91</v>
      </c>
      <c r="E23" t="s">
        <v>70</v>
      </c>
      <c r="F23">
        <v>0.05</v>
      </c>
      <c r="G23">
        <v>6900</v>
      </c>
      <c r="H23">
        <v>5</v>
      </c>
      <c r="I23">
        <v>0.14000000000000001</v>
      </c>
      <c r="J23">
        <v>-1</v>
      </c>
      <c r="K23">
        <v>-1</v>
      </c>
      <c r="L23">
        <v>30788</v>
      </c>
      <c r="M23">
        <v>-1</v>
      </c>
      <c r="N23">
        <v>-1</v>
      </c>
      <c r="O23">
        <v>14</v>
      </c>
      <c r="P23">
        <v>11</v>
      </c>
      <c r="Q23">
        <v>0</v>
      </c>
      <c r="R23">
        <v>0</v>
      </c>
      <c r="S23" t="s">
        <v>71</v>
      </c>
      <c r="T23" t="s">
        <v>72</v>
      </c>
      <c r="U23">
        <v>19900</v>
      </c>
      <c r="V23">
        <v>11</v>
      </c>
      <c r="W23">
        <v>30</v>
      </c>
      <c r="X23">
        <v>313</v>
      </c>
      <c r="Y23">
        <v>321</v>
      </c>
      <c r="Z23">
        <v>2</v>
      </c>
      <c r="AA23">
        <v>118</v>
      </c>
      <c r="AB23">
        <v>55</v>
      </c>
      <c r="AC23">
        <v>7</v>
      </c>
      <c r="AD23">
        <v>7</v>
      </c>
      <c r="AE23">
        <v>49</v>
      </c>
      <c r="AF23" t="s">
        <v>76</v>
      </c>
      <c r="AG23" t="s">
        <v>74</v>
      </c>
      <c r="AH23">
        <v>0.35</v>
      </c>
      <c r="AI23">
        <v>375</v>
      </c>
      <c r="AJ23">
        <v>0.17</v>
      </c>
      <c r="AK23">
        <v>2.2756799999999999</v>
      </c>
      <c r="AL23">
        <v>-154.136</v>
      </c>
      <c r="AM23">
        <v>-2.2756799999999999</v>
      </c>
      <c r="AN23">
        <v>34</v>
      </c>
      <c r="AO23">
        <v>791</v>
      </c>
      <c r="AP23">
        <v>12</v>
      </c>
      <c r="AQ23" s="1">
        <v>1077880</v>
      </c>
      <c r="AR23">
        <v>754516</v>
      </c>
      <c r="AS23">
        <v>84249.8</v>
      </c>
      <c r="AT23">
        <v>1719.38</v>
      </c>
      <c r="AU23">
        <v>0.2</v>
      </c>
      <c r="AV23">
        <v>696</v>
      </c>
      <c r="AW23">
        <v>13</v>
      </c>
      <c r="AX23">
        <v>424</v>
      </c>
      <c r="AY23">
        <v>712</v>
      </c>
      <c r="AZ23">
        <v>27423</v>
      </c>
      <c r="BA23">
        <v>9444</v>
      </c>
      <c r="BB23">
        <v>2.5492900000000001</v>
      </c>
      <c r="BC23">
        <v>2.31372</v>
      </c>
      <c r="BD23">
        <v>-184.18700000000001</v>
      </c>
      <c r="BE23">
        <v>-2.5492900000000001</v>
      </c>
      <c r="BF23">
        <v>0</v>
      </c>
      <c r="BG23">
        <v>0</v>
      </c>
      <c r="BH23">
        <v>103542</v>
      </c>
      <c r="BI23">
        <v>2113.11</v>
      </c>
      <c r="BJ23">
        <v>0.04</v>
      </c>
      <c r="BY23">
        <v>2.0437799999999999</v>
      </c>
      <c r="BZ23">
        <v>3.1272299999999999E-4</v>
      </c>
      <c r="CA23">
        <v>2.385E-4</v>
      </c>
      <c r="CB23">
        <v>4.41041E-2</v>
      </c>
      <c r="CC23">
        <v>3.4252100000000001E-2</v>
      </c>
    </row>
    <row r="25" spans="1:81">
      <c r="A25" s="2" t="s">
        <v>99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81">
      <c r="A26" t="s">
        <v>0</v>
      </c>
      <c r="B26" t="s">
        <v>1</v>
      </c>
      <c r="C26" t="s">
        <v>2</v>
      </c>
      <c r="D26" t="s">
        <v>3</v>
      </c>
      <c r="E26" t="s">
        <v>4</v>
      </c>
      <c r="F26" t="s">
        <v>5</v>
      </c>
      <c r="G26" t="s">
        <v>6</v>
      </c>
      <c r="H26" t="s">
        <v>7</v>
      </c>
      <c r="I26" t="s">
        <v>8</v>
      </c>
      <c r="J26" t="s">
        <v>9</v>
      </c>
      <c r="K26" t="s">
        <v>10</v>
      </c>
      <c r="L26" t="s">
        <v>11</v>
      </c>
      <c r="M26" t="s">
        <v>12</v>
      </c>
      <c r="N26" t="s">
        <v>13</v>
      </c>
      <c r="O26" t="s">
        <v>14</v>
      </c>
      <c r="P26" t="s">
        <v>15</v>
      </c>
      <c r="Q26" t="s">
        <v>16</v>
      </c>
      <c r="R26" t="s">
        <v>17</v>
      </c>
      <c r="S26" t="s">
        <v>18</v>
      </c>
      <c r="T26" t="s">
        <v>100</v>
      </c>
      <c r="U26" t="s">
        <v>20</v>
      </c>
      <c r="V26" t="s">
        <v>21</v>
      </c>
      <c r="W26" t="s">
        <v>22</v>
      </c>
      <c r="X26" t="s">
        <v>23</v>
      </c>
      <c r="Y26" t="s">
        <v>24</v>
      </c>
      <c r="Z26" t="s">
        <v>25</v>
      </c>
      <c r="AA26" t="s">
        <v>26</v>
      </c>
      <c r="AB26" t="s">
        <v>27</v>
      </c>
      <c r="AC26" t="s">
        <v>28</v>
      </c>
      <c r="AD26" t="s">
        <v>29</v>
      </c>
      <c r="AE26" t="s">
        <v>30</v>
      </c>
      <c r="AF26" t="s">
        <v>31</v>
      </c>
      <c r="AG26" t="s">
        <v>32</v>
      </c>
      <c r="AH26" t="s">
        <v>33</v>
      </c>
      <c r="AI26" t="s">
        <v>34</v>
      </c>
      <c r="AJ26" t="s">
        <v>35</v>
      </c>
      <c r="AK26" t="s">
        <v>36</v>
      </c>
      <c r="AL26" t="s">
        <v>37</v>
      </c>
      <c r="AM26" t="s">
        <v>38</v>
      </c>
      <c r="AN26" t="s">
        <v>44</v>
      </c>
      <c r="AO26" t="s">
        <v>45</v>
      </c>
      <c r="AP26" t="s">
        <v>46</v>
      </c>
      <c r="AQ26" t="s">
        <v>47</v>
      </c>
      <c r="AR26" t="s">
        <v>48</v>
      </c>
      <c r="AS26" t="s">
        <v>49</v>
      </c>
      <c r="AT26" t="s">
        <v>50</v>
      </c>
      <c r="AU26" t="s">
        <v>51</v>
      </c>
      <c r="AV26" t="s">
        <v>52</v>
      </c>
      <c r="AW26" t="s">
        <v>53</v>
      </c>
      <c r="AX26" t="s">
        <v>54</v>
      </c>
      <c r="AY26" t="s">
        <v>55</v>
      </c>
      <c r="AZ26" t="s">
        <v>56</v>
      </c>
      <c r="BA26" t="s">
        <v>57</v>
      </c>
      <c r="BB26" t="s">
        <v>58</v>
      </c>
      <c r="BC26" t="s">
        <v>59</v>
      </c>
      <c r="BD26" t="s">
        <v>60</v>
      </c>
      <c r="BE26" t="s">
        <v>61</v>
      </c>
      <c r="BF26" t="s">
        <v>62</v>
      </c>
      <c r="BG26" t="s">
        <v>63</v>
      </c>
      <c r="BH26" t="s">
        <v>64</v>
      </c>
      <c r="BI26" t="s">
        <v>65</v>
      </c>
      <c r="BJ26" t="s">
        <v>66</v>
      </c>
    </row>
    <row r="27" spans="1:81">
      <c r="A27" t="s">
        <v>67</v>
      </c>
      <c r="B27" t="s">
        <v>68</v>
      </c>
      <c r="C27" t="s">
        <v>69</v>
      </c>
      <c r="D27">
        <v>895.09</v>
      </c>
      <c r="E27" t="s">
        <v>70</v>
      </c>
      <c r="F27">
        <v>1.1299999999999999</v>
      </c>
      <c r="G27">
        <v>135296</v>
      </c>
      <c r="H27">
        <v>18</v>
      </c>
      <c r="I27">
        <v>62.39</v>
      </c>
      <c r="J27">
        <v>-1</v>
      </c>
      <c r="K27">
        <v>-1</v>
      </c>
      <c r="L27">
        <v>68992</v>
      </c>
      <c r="M27">
        <v>-1</v>
      </c>
      <c r="N27">
        <v>-1</v>
      </c>
      <c r="O27">
        <v>1035</v>
      </c>
      <c r="P27">
        <v>133</v>
      </c>
      <c r="Q27">
        <v>40</v>
      </c>
      <c r="R27">
        <v>0</v>
      </c>
      <c r="S27" t="s">
        <v>71</v>
      </c>
      <c r="T27" t="s">
        <v>101</v>
      </c>
      <c r="U27">
        <v>351720</v>
      </c>
      <c r="V27">
        <v>133</v>
      </c>
      <c r="W27">
        <v>179</v>
      </c>
      <c r="X27">
        <v>18548</v>
      </c>
      <c r="Y27">
        <v>18330</v>
      </c>
      <c r="Z27">
        <v>1</v>
      </c>
      <c r="AA27">
        <v>9251</v>
      </c>
      <c r="AB27">
        <v>1387</v>
      </c>
      <c r="AC27">
        <v>44</v>
      </c>
      <c r="AD27">
        <v>44</v>
      </c>
      <c r="AE27">
        <v>1936</v>
      </c>
      <c r="AF27" t="s">
        <v>73</v>
      </c>
      <c r="AG27" t="s">
        <v>74</v>
      </c>
      <c r="AH27">
        <v>22.21</v>
      </c>
      <c r="AI27">
        <v>152121</v>
      </c>
      <c r="AJ27">
        <v>25.21</v>
      </c>
      <c r="AK27">
        <v>17.4482</v>
      </c>
      <c r="AL27">
        <v>-251432</v>
      </c>
      <c r="AM27">
        <v>-17.4482</v>
      </c>
      <c r="AN27">
        <v>104</v>
      </c>
      <c r="AO27">
        <v>222897</v>
      </c>
      <c r="AP27">
        <v>49</v>
      </c>
      <c r="AQ27" s="1">
        <v>112988000</v>
      </c>
      <c r="AR27" s="1">
        <v>77701900</v>
      </c>
      <c r="AS27" s="1">
        <v>12930100</v>
      </c>
      <c r="AT27">
        <v>6678.75</v>
      </c>
      <c r="AU27">
        <v>725.26</v>
      </c>
      <c r="AV27">
        <v>203296</v>
      </c>
      <c r="AW27">
        <v>17</v>
      </c>
      <c r="AX27">
        <v>36967</v>
      </c>
      <c r="AY27">
        <v>135373</v>
      </c>
      <c r="AZ27">
        <v>71046115</v>
      </c>
      <c r="BA27">
        <v>18534152</v>
      </c>
      <c r="BB27">
        <v>19.2499</v>
      </c>
      <c r="BC27">
        <v>19.2499</v>
      </c>
      <c r="BD27">
        <v>-284831</v>
      </c>
      <c r="BE27">
        <v>-19.2499</v>
      </c>
      <c r="BF27">
        <v>0</v>
      </c>
      <c r="BG27">
        <v>0</v>
      </c>
      <c r="BH27" s="1">
        <v>16410400</v>
      </c>
      <c r="BI27">
        <v>8476.43</v>
      </c>
      <c r="BJ27">
        <v>16.72</v>
      </c>
    </row>
    <row r="28" spans="1:81">
      <c r="A28" t="s">
        <v>67</v>
      </c>
      <c r="B28" t="s">
        <v>75</v>
      </c>
      <c r="C28" t="s">
        <v>69</v>
      </c>
      <c r="D28">
        <v>605.45000000000005</v>
      </c>
      <c r="E28" t="s">
        <v>70</v>
      </c>
      <c r="F28">
        <v>10.17</v>
      </c>
      <c r="G28">
        <v>382332</v>
      </c>
      <c r="H28">
        <v>14</v>
      </c>
      <c r="I28">
        <v>223.4</v>
      </c>
      <c r="J28">
        <v>-1</v>
      </c>
      <c r="K28">
        <v>-1</v>
      </c>
      <c r="L28">
        <v>143204</v>
      </c>
      <c r="M28">
        <v>-1</v>
      </c>
      <c r="N28">
        <v>-1</v>
      </c>
      <c r="O28">
        <v>2735</v>
      </c>
      <c r="P28">
        <v>257</v>
      </c>
      <c r="Q28">
        <v>0</v>
      </c>
      <c r="R28">
        <v>11</v>
      </c>
      <c r="S28" t="s">
        <v>71</v>
      </c>
      <c r="T28" t="s">
        <v>101</v>
      </c>
      <c r="U28">
        <v>687108</v>
      </c>
      <c r="V28">
        <v>257</v>
      </c>
      <c r="W28">
        <v>32</v>
      </c>
      <c r="X28">
        <v>36582</v>
      </c>
      <c r="Y28">
        <v>33970</v>
      </c>
      <c r="Z28">
        <v>1</v>
      </c>
      <c r="AA28">
        <v>19817</v>
      </c>
      <c r="AB28">
        <v>3035</v>
      </c>
      <c r="AC28">
        <v>63</v>
      </c>
      <c r="AD28">
        <v>63</v>
      </c>
      <c r="AE28">
        <v>3969</v>
      </c>
      <c r="AF28" t="s">
        <v>76</v>
      </c>
      <c r="AG28" t="s">
        <v>74</v>
      </c>
      <c r="AH28">
        <v>57.31</v>
      </c>
      <c r="AI28">
        <v>262986</v>
      </c>
      <c r="AJ28">
        <v>136.04</v>
      </c>
      <c r="AK28">
        <v>18.988700000000001</v>
      </c>
      <c r="AL28">
        <v>-24255.7</v>
      </c>
      <c r="AM28">
        <v>-18.988700000000001</v>
      </c>
      <c r="AN28">
        <v>76</v>
      </c>
      <c r="AO28">
        <v>404946</v>
      </c>
      <c r="AP28">
        <v>29</v>
      </c>
      <c r="AQ28" s="1">
        <v>236641000</v>
      </c>
      <c r="AR28" s="1">
        <v>151758000</v>
      </c>
      <c r="AS28" s="1">
        <v>20597300</v>
      </c>
      <c r="AT28">
        <v>5189.55</v>
      </c>
      <c r="AU28">
        <v>117.21</v>
      </c>
      <c r="AV28">
        <v>382686</v>
      </c>
      <c r="AW28">
        <v>21</v>
      </c>
      <c r="AX28">
        <v>92597</v>
      </c>
      <c r="AY28">
        <v>414874</v>
      </c>
      <c r="AZ28">
        <v>25552838</v>
      </c>
      <c r="BA28">
        <v>4184948</v>
      </c>
      <c r="BB28">
        <v>21.290199999999999</v>
      </c>
      <c r="BC28">
        <v>21.290199999999999</v>
      </c>
      <c r="BD28">
        <v>-26763.599999999999</v>
      </c>
      <c r="BE28">
        <v>-21.290199999999999</v>
      </c>
      <c r="BF28">
        <v>0</v>
      </c>
      <c r="BG28">
        <v>0</v>
      </c>
      <c r="BH28" s="1">
        <v>25753200</v>
      </c>
      <c r="BI28">
        <v>6488.59</v>
      </c>
      <c r="BJ28">
        <v>12.69</v>
      </c>
    </row>
    <row r="29" spans="1:81">
      <c r="A29" t="s">
        <v>67</v>
      </c>
      <c r="B29" t="s">
        <v>77</v>
      </c>
      <c r="C29" t="s">
        <v>69</v>
      </c>
      <c r="D29">
        <v>114.14</v>
      </c>
      <c r="E29" t="s">
        <v>70</v>
      </c>
      <c r="F29">
        <v>0.38</v>
      </c>
      <c r="G29">
        <v>52152</v>
      </c>
      <c r="H29">
        <v>5</v>
      </c>
      <c r="I29">
        <v>37.65</v>
      </c>
      <c r="J29">
        <v>-1</v>
      </c>
      <c r="K29">
        <v>-1</v>
      </c>
      <c r="L29">
        <v>59556</v>
      </c>
      <c r="M29">
        <v>-1</v>
      </c>
      <c r="N29">
        <v>-1</v>
      </c>
      <c r="O29">
        <v>620</v>
      </c>
      <c r="P29">
        <v>36</v>
      </c>
      <c r="Q29">
        <v>0</v>
      </c>
      <c r="R29">
        <v>0</v>
      </c>
      <c r="S29" t="s">
        <v>71</v>
      </c>
      <c r="T29" t="s">
        <v>101</v>
      </c>
      <c r="U29">
        <v>181312</v>
      </c>
      <c r="V29">
        <v>36</v>
      </c>
      <c r="W29">
        <v>100</v>
      </c>
      <c r="X29">
        <v>14037</v>
      </c>
      <c r="Y29">
        <v>11284</v>
      </c>
      <c r="Z29">
        <v>1</v>
      </c>
      <c r="AA29">
        <v>3208</v>
      </c>
      <c r="AB29">
        <v>756</v>
      </c>
      <c r="AC29">
        <v>31</v>
      </c>
      <c r="AD29">
        <v>31</v>
      </c>
      <c r="AE29">
        <v>961</v>
      </c>
      <c r="AF29" t="s">
        <v>76</v>
      </c>
      <c r="AG29" t="s">
        <v>74</v>
      </c>
      <c r="AH29">
        <v>13.31</v>
      </c>
      <c r="AI29">
        <v>44352</v>
      </c>
      <c r="AJ29">
        <v>9.1999999999999993</v>
      </c>
      <c r="AK29">
        <v>13.3005</v>
      </c>
      <c r="AL29">
        <v>-2456.2399999999998</v>
      </c>
      <c r="AM29">
        <v>-13.3005</v>
      </c>
      <c r="AN29">
        <v>60</v>
      </c>
      <c r="AO29">
        <v>73963</v>
      </c>
      <c r="AP29">
        <v>41</v>
      </c>
      <c r="AQ29" s="1">
        <v>51468800</v>
      </c>
      <c r="AR29" s="1">
        <v>33414300</v>
      </c>
      <c r="AS29" s="1">
        <v>3858000</v>
      </c>
      <c r="AT29">
        <v>4014.56</v>
      </c>
      <c r="AU29">
        <v>43.03</v>
      </c>
      <c r="AV29">
        <v>64078</v>
      </c>
      <c r="AW29">
        <v>15</v>
      </c>
      <c r="AX29">
        <v>12267</v>
      </c>
      <c r="AY29">
        <v>59048</v>
      </c>
      <c r="AZ29">
        <v>2389421</v>
      </c>
      <c r="BA29">
        <v>313662</v>
      </c>
      <c r="BB29">
        <v>14.9619</v>
      </c>
      <c r="BC29">
        <v>14.9619</v>
      </c>
      <c r="BD29">
        <v>-2799.82</v>
      </c>
      <c r="BE29">
        <v>-14.9619</v>
      </c>
      <c r="BF29">
        <v>0</v>
      </c>
      <c r="BG29">
        <v>0</v>
      </c>
      <c r="BH29" s="1">
        <v>4860140</v>
      </c>
      <c r="BI29">
        <v>5057.38</v>
      </c>
      <c r="BJ29">
        <v>1.44</v>
      </c>
    </row>
    <row r="30" spans="1:81">
      <c r="A30" t="s">
        <v>67</v>
      </c>
      <c r="B30" t="s">
        <v>78</v>
      </c>
      <c r="C30" t="s">
        <v>69</v>
      </c>
      <c r="D30">
        <v>5.85</v>
      </c>
      <c r="E30" t="s">
        <v>70</v>
      </c>
      <c r="F30">
        <v>0.43</v>
      </c>
      <c r="G30">
        <v>42484</v>
      </c>
      <c r="H30">
        <v>3</v>
      </c>
      <c r="I30">
        <v>0.41</v>
      </c>
      <c r="J30">
        <v>-1</v>
      </c>
      <c r="K30">
        <v>-1</v>
      </c>
      <c r="L30">
        <v>37880</v>
      </c>
      <c r="M30">
        <v>-1</v>
      </c>
      <c r="N30">
        <v>-1</v>
      </c>
      <c r="O30">
        <v>92</v>
      </c>
      <c r="P30">
        <v>142</v>
      </c>
      <c r="Q30">
        <v>0</v>
      </c>
      <c r="R30">
        <v>0</v>
      </c>
      <c r="S30" t="s">
        <v>71</v>
      </c>
      <c r="T30" t="s">
        <v>101</v>
      </c>
      <c r="U30">
        <v>43916</v>
      </c>
      <c r="V30">
        <v>142</v>
      </c>
      <c r="W30">
        <v>192</v>
      </c>
      <c r="X30">
        <v>1071</v>
      </c>
      <c r="Y30">
        <v>1141</v>
      </c>
      <c r="Z30">
        <v>1</v>
      </c>
      <c r="AA30">
        <v>560</v>
      </c>
      <c r="AB30">
        <v>426</v>
      </c>
      <c r="AC30">
        <v>14</v>
      </c>
      <c r="AD30">
        <v>14</v>
      </c>
      <c r="AE30">
        <v>196</v>
      </c>
      <c r="AF30" t="s">
        <v>76</v>
      </c>
      <c r="AG30" t="s">
        <v>74</v>
      </c>
      <c r="AH30">
        <v>0.61</v>
      </c>
      <c r="AI30">
        <v>1696</v>
      </c>
      <c r="AJ30">
        <v>0.89</v>
      </c>
      <c r="AK30">
        <v>2.91391</v>
      </c>
      <c r="AL30">
        <v>-445.16899999999998</v>
      </c>
      <c r="AM30">
        <v>-2.91391</v>
      </c>
      <c r="AN30">
        <v>34</v>
      </c>
      <c r="AO30">
        <v>3981</v>
      </c>
      <c r="AP30">
        <v>14</v>
      </c>
      <c r="AQ30" s="1">
        <v>9200550</v>
      </c>
      <c r="AR30" s="1">
        <v>4958250</v>
      </c>
      <c r="AS30">
        <v>429196</v>
      </c>
      <c r="AT30">
        <v>2189.7800000000002</v>
      </c>
      <c r="AU30">
        <v>1.47</v>
      </c>
      <c r="AV30">
        <v>3444</v>
      </c>
      <c r="AW30">
        <v>14</v>
      </c>
      <c r="AX30">
        <v>1284</v>
      </c>
      <c r="AY30">
        <v>2018</v>
      </c>
      <c r="AZ30">
        <v>93022</v>
      </c>
      <c r="BA30">
        <v>25079</v>
      </c>
      <c r="BB30">
        <v>3.3910800000000001</v>
      </c>
      <c r="BC30">
        <v>3.3910800000000001</v>
      </c>
      <c r="BD30">
        <v>-545.82500000000005</v>
      </c>
      <c r="BE30">
        <v>-3.3910800000000001</v>
      </c>
      <c r="BF30">
        <v>0</v>
      </c>
      <c r="BG30">
        <v>0</v>
      </c>
      <c r="BH30">
        <v>527839</v>
      </c>
      <c r="BI30">
        <v>2693.05</v>
      </c>
      <c r="BJ30">
        <v>7.0000000000000007E-2</v>
      </c>
    </row>
    <row r="31" spans="1:81">
      <c r="A31" t="s">
        <v>67</v>
      </c>
      <c r="B31" t="s">
        <v>79</v>
      </c>
      <c r="C31" t="s">
        <v>69</v>
      </c>
      <c r="D31">
        <v>2.2200000000000002</v>
      </c>
      <c r="E31" t="s">
        <v>70</v>
      </c>
      <c r="F31">
        <v>0.04</v>
      </c>
      <c r="G31">
        <v>8880</v>
      </c>
      <c r="H31">
        <v>3</v>
      </c>
      <c r="I31">
        <v>0.2</v>
      </c>
      <c r="J31">
        <v>-1</v>
      </c>
      <c r="K31">
        <v>-1</v>
      </c>
      <c r="L31">
        <v>36252</v>
      </c>
      <c r="M31">
        <v>-1</v>
      </c>
      <c r="N31">
        <v>-1</v>
      </c>
      <c r="O31">
        <v>65</v>
      </c>
      <c r="P31">
        <v>99</v>
      </c>
      <c r="Q31">
        <v>1</v>
      </c>
      <c r="R31">
        <v>0</v>
      </c>
      <c r="S31" t="s">
        <v>71</v>
      </c>
      <c r="T31" t="s">
        <v>101</v>
      </c>
      <c r="U31">
        <v>36304</v>
      </c>
      <c r="V31">
        <v>99</v>
      </c>
      <c r="W31">
        <v>130</v>
      </c>
      <c r="X31">
        <v>363</v>
      </c>
      <c r="Y31">
        <v>493</v>
      </c>
      <c r="Z31">
        <v>1</v>
      </c>
      <c r="AA31">
        <v>251</v>
      </c>
      <c r="AB31">
        <v>295</v>
      </c>
      <c r="AC31">
        <v>12</v>
      </c>
      <c r="AD31">
        <v>12</v>
      </c>
      <c r="AE31">
        <v>144</v>
      </c>
      <c r="AF31" t="s">
        <v>76</v>
      </c>
      <c r="AG31" t="s">
        <v>74</v>
      </c>
      <c r="AH31">
        <v>0.14000000000000001</v>
      </c>
      <c r="AI31">
        <v>635</v>
      </c>
      <c r="AJ31">
        <v>0.44</v>
      </c>
      <c r="AK31">
        <v>1.86439</v>
      </c>
      <c r="AL31">
        <v>-198.32499999999999</v>
      </c>
      <c r="AM31">
        <v>-1.86439</v>
      </c>
      <c r="AN31">
        <v>48</v>
      </c>
      <c r="AO31">
        <v>1372</v>
      </c>
      <c r="AP31">
        <v>10</v>
      </c>
      <c r="AQ31" s="1">
        <v>5660580</v>
      </c>
      <c r="AR31" s="1">
        <v>4051110</v>
      </c>
      <c r="AS31">
        <v>394078</v>
      </c>
      <c r="AT31">
        <v>2736.65</v>
      </c>
      <c r="AU31">
        <v>0.47</v>
      </c>
      <c r="AV31">
        <v>1259</v>
      </c>
      <c r="AW31">
        <v>8</v>
      </c>
      <c r="AX31">
        <v>580</v>
      </c>
      <c r="AY31">
        <v>750</v>
      </c>
      <c r="AZ31">
        <v>46400</v>
      </c>
      <c r="BA31">
        <v>15459</v>
      </c>
      <c r="BB31">
        <v>2.4003999999999999</v>
      </c>
      <c r="BC31">
        <v>2.4003999999999999</v>
      </c>
      <c r="BD31">
        <v>-228.32400000000001</v>
      </c>
      <c r="BE31">
        <v>-2.4003999999999999</v>
      </c>
      <c r="BF31">
        <v>0</v>
      </c>
      <c r="BG31">
        <v>0</v>
      </c>
      <c r="BH31">
        <v>503203</v>
      </c>
      <c r="BI31">
        <v>3494.47</v>
      </c>
      <c r="BJ31">
        <v>0.02</v>
      </c>
    </row>
    <row r="32" spans="1:81">
      <c r="A32" t="s">
        <v>67</v>
      </c>
      <c r="B32" t="s">
        <v>80</v>
      </c>
      <c r="C32" t="s">
        <v>69</v>
      </c>
      <c r="D32">
        <v>7.26</v>
      </c>
      <c r="E32" t="s">
        <v>70</v>
      </c>
      <c r="F32">
        <v>0.03</v>
      </c>
      <c r="G32">
        <v>8620</v>
      </c>
      <c r="H32">
        <v>6</v>
      </c>
      <c r="I32">
        <v>0.15</v>
      </c>
      <c r="J32">
        <v>-1</v>
      </c>
      <c r="K32">
        <v>-1</v>
      </c>
      <c r="L32">
        <v>33744</v>
      </c>
      <c r="M32">
        <v>-1</v>
      </c>
      <c r="N32">
        <v>-1</v>
      </c>
      <c r="O32">
        <v>32</v>
      </c>
      <c r="P32">
        <v>162</v>
      </c>
      <c r="Q32">
        <v>0</v>
      </c>
      <c r="R32">
        <v>5</v>
      </c>
      <c r="S32" t="s">
        <v>71</v>
      </c>
      <c r="T32" t="s">
        <v>101</v>
      </c>
      <c r="U32">
        <v>50760</v>
      </c>
      <c r="V32">
        <v>162</v>
      </c>
      <c r="W32">
        <v>96</v>
      </c>
      <c r="X32">
        <v>1075</v>
      </c>
      <c r="Y32">
        <v>884</v>
      </c>
      <c r="Z32">
        <v>1</v>
      </c>
      <c r="AA32">
        <v>667</v>
      </c>
      <c r="AB32">
        <v>295</v>
      </c>
      <c r="AC32">
        <v>16</v>
      </c>
      <c r="AD32">
        <v>16</v>
      </c>
      <c r="AE32">
        <v>256</v>
      </c>
      <c r="AF32" t="s">
        <v>81</v>
      </c>
      <c r="AG32" t="s">
        <v>74</v>
      </c>
      <c r="AH32">
        <v>0.32</v>
      </c>
      <c r="AI32">
        <v>4712</v>
      </c>
      <c r="AJ32">
        <v>0.99</v>
      </c>
      <c r="AK32">
        <v>15.522500000000001</v>
      </c>
      <c r="AL32">
        <v>-1169.1500000000001</v>
      </c>
      <c r="AM32">
        <v>-15.522500000000001</v>
      </c>
      <c r="AN32">
        <v>58</v>
      </c>
      <c r="AO32">
        <v>10285</v>
      </c>
      <c r="AP32">
        <v>36</v>
      </c>
      <c r="AQ32" s="1">
        <v>12113200</v>
      </c>
      <c r="AR32" s="1">
        <v>3704610</v>
      </c>
      <c r="AS32">
        <v>904541</v>
      </c>
      <c r="AT32">
        <v>3533.36</v>
      </c>
      <c r="AU32">
        <v>4.03</v>
      </c>
      <c r="AV32">
        <v>8556</v>
      </c>
      <c r="AW32">
        <v>20</v>
      </c>
      <c r="AX32">
        <v>3284</v>
      </c>
      <c r="AY32">
        <v>5544</v>
      </c>
      <c r="AZ32">
        <v>2043129</v>
      </c>
      <c r="BA32">
        <v>554084</v>
      </c>
      <c r="BB32">
        <v>17.2136</v>
      </c>
      <c r="BC32">
        <v>17.2136</v>
      </c>
      <c r="BD32">
        <v>-1394.48</v>
      </c>
      <c r="BE32">
        <v>-17.2136</v>
      </c>
      <c r="BF32">
        <v>0</v>
      </c>
      <c r="BG32">
        <v>0</v>
      </c>
      <c r="BH32" s="1">
        <v>1153180</v>
      </c>
      <c r="BI32">
        <v>4504.63</v>
      </c>
      <c r="BJ32">
        <v>0.34</v>
      </c>
    </row>
    <row r="33" spans="1:62">
      <c r="A33" t="s">
        <v>67</v>
      </c>
      <c r="B33" t="s">
        <v>82</v>
      </c>
      <c r="C33" t="s">
        <v>69</v>
      </c>
      <c r="D33">
        <v>11.88</v>
      </c>
      <c r="E33" t="s">
        <v>70</v>
      </c>
      <c r="F33">
        <v>0.03</v>
      </c>
      <c r="G33">
        <v>7700</v>
      </c>
      <c r="H33">
        <v>6</v>
      </c>
      <c r="I33">
        <v>0.08</v>
      </c>
      <c r="J33">
        <v>-1</v>
      </c>
      <c r="K33">
        <v>-1</v>
      </c>
      <c r="L33">
        <v>33368</v>
      </c>
      <c r="M33">
        <v>-1</v>
      </c>
      <c r="N33">
        <v>-1</v>
      </c>
      <c r="O33">
        <v>21</v>
      </c>
      <c r="P33">
        <v>66</v>
      </c>
      <c r="Q33">
        <v>0</v>
      </c>
      <c r="R33">
        <v>7</v>
      </c>
      <c r="S33" t="s">
        <v>71</v>
      </c>
      <c r="T33" t="s">
        <v>101</v>
      </c>
      <c r="U33">
        <v>56608</v>
      </c>
      <c r="V33">
        <v>66</v>
      </c>
      <c r="W33">
        <v>96</v>
      </c>
      <c r="X33">
        <v>866</v>
      </c>
      <c r="Y33">
        <v>607</v>
      </c>
      <c r="Z33">
        <v>1</v>
      </c>
      <c r="AA33">
        <v>547</v>
      </c>
      <c r="AB33">
        <v>190</v>
      </c>
      <c r="AC33">
        <v>18</v>
      </c>
      <c r="AD33">
        <v>18</v>
      </c>
      <c r="AE33">
        <v>324</v>
      </c>
      <c r="AF33" t="s">
        <v>81</v>
      </c>
      <c r="AG33" t="s">
        <v>74</v>
      </c>
      <c r="AH33">
        <v>0.34</v>
      </c>
      <c r="AI33">
        <v>4587</v>
      </c>
      <c r="AJ33">
        <v>0.98</v>
      </c>
      <c r="AK33">
        <v>12.150399999999999</v>
      </c>
      <c r="AL33">
        <v>-713.84299999999996</v>
      </c>
      <c r="AM33">
        <v>-12.150399999999999</v>
      </c>
      <c r="AN33">
        <v>58</v>
      </c>
      <c r="AO33">
        <v>9945</v>
      </c>
      <c r="AP33">
        <v>17</v>
      </c>
      <c r="AQ33" s="1">
        <v>15707600</v>
      </c>
      <c r="AR33" s="1">
        <v>3903770</v>
      </c>
      <c r="AS33" s="1">
        <v>1181510</v>
      </c>
      <c r="AT33">
        <v>3646.63</v>
      </c>
      <c r="AU33">
        <v>8.48</v>
      </c>
      <c r="AV33">
        <v>9228</v>
      </c>
      <c r="AW33">
        <v>16</v>
      </c>
      <c r="AX33">
        <v>3038</v>
      </c>
      <c r="AY33">
        <v>6716</v>
      </c>
      <c r="AZ33">
        <v>2931176</v>
      </c>
      <c r="BA33">
        <v>713747</v>
      </c>
      <c r="BB33">
        <v>13.305199999999999</v>
      </c>
      <c r="BC33">
        <v>13.305199999999999</v>
      </c>
      <c r="BD33">
        <v>-828.36199999999997</v>
      </c>
      <c r="BE33">
        <v>-13.305199999999999</v>
      </c>
      <c r="BF33">
        <v>0</v>
      </c>
      <c r="BG33">
        <v>0</v>
      </c>
      <c r="BH33" s="1">
        <v>1506170</v>
      </c>
      <c r="BI33">
        <v>4648.66</v>
      </c>
      <c r="BJ33">
        <v>0.39</v>
      </c>
    </row>
    <row r="34" spans="1:62">
      <c r="A34" t="s">
        <v>67</v>
      </c>
      <c r="B34" t="s">
        <v>83</v>
      </c>
      <c r="C34" t="s">
        <v>69</v>
      </c>
      <c r="D34">
        <v>549.15</v>
      </c>
      <c r="E34" t="s">
        <v>70</v>
      </c>
      <c r="F34">
        <v>5.39</v>
      </c>
      <c r="G34">
        <v>219964</v>
      </c>
      <c r="H34">
        <v>101</v>
      </c>
      <c r="I34">
        <v>82.47</v>
      </c>
      <c r="J34">
        <v>-1</v>
      </c>
      <c r="K34">
        <v>-1</v>
      </c>
      <c r="L34">
        <v>104084</v>
      </c>
      <c r="M34">
        <v>-1</v>
      </c>
      <c r="N34">
        <v>-1</v>
      </c>
      <c r="O34">
        <v>2196</v>
      </c>
      <c r="P34">
        <v>114</v>
      </c>
      <c r="Q34">
        <v>44</v>
      </c>
      <c r="R34">
        <v>8</v>
      </c>
      <c r="S34" t="s">
        <v>71</v>
      </c>
      <c r="T34" t="s">
        <v>101</v>
      </c>
      <c r="U34">
        <v>661648</v>
      </c>
      <c r="V34">
        <v>114</v>
      </c>
      <c r="W34">
        <v>102</v>
      </c>
      <c r="X34">
        <v>38222</v>
      </c>
      <c r="Y34">
        <v>33863</v>
      </c>
      <c r="Z34">
        <v>1</v>
      </c>
      <c r="AA34">
        <v>17915</v>
      </c>
      <c r="AB34">
        <v>2464</v>
      </c>
      <c r="AC34">
        <v>57</v>
      </c>
      <c r="AD34">
        <v>57</v>
      </c>
      <c r="AE34">
        <v>3249</v>
      </c>
      <c r="AF34" t="s">
        <v>76</v>
      </c>
      <c r="AG34" t="s">
        <v>74</v>
      </c>
      <c r="AH34">
        <v>69.53</v>
      </c>
      <c r="AI34">
        <v>230605</v>
      </c>
      <c r="AJ34">
        <v>105.18</v>
      </c>
      <c r="AK34">
        <v>67.897400000000005</v>
      </c>
      <c r="AL34">
        <v>-50466.8</v>
      </c>
      <c r="AM34">
        <v>-67.897400000000005</v>
      </c>
      <c r="AN34">
        <v>98</v>
      </c>
      <c r="AO34">
        <v>337087</v>
      </c>
      <c r="AP34">
        <v>24</v>
      </c>
      <c r="AQ34" s="1">
        <v>192089000</v>
      </c>
      <c r="AR34" s="1">
        <v>145633000</v>
      </c>
      <c r="AS34" s="1">
        <v>20930500</v>
      </c>
      <c r="AT34">
        <v>6442.12</v>
      </c>
      <c r="AU34">
        <v>234.2</v>
      </c>
      <c r="AV34">
        <v>315345</v>
      </c>
      <c r="AW34">
        <v>23</v>
      </c>
      <c r="AX34">
        <v>67456</v>
      </c>
      <c r="AY34">
        <v>257973</v>
      </c>
      <c r="AZ34">
        <v>38614328</v>
      </c>
      <c r="BA34">
        <v>8845452</v>
      </c>
      <c r="BB34">
        <v>76.646500000000003</v>
      </c>
      <c r="BC34">
        <v>76.646500000000003</v>
      </c>
      <c r="BD34">
        <v>-64432.7</v>
      </c>
      <c r="BE34">
        <v>-76.646500000000003</v>
      </c>
      <c r="BF34">
        <v>0</v>
      </c>
      <c r="BG34">
        <v>0</v>
      </c>
      <c r="BH34" s="1">
        <v>26539600</v>
      </c>
      <c r="BI34">
        <v>8168.55</v>
      </c>
      <c r="BJ34">
        <v>14.23</v>
      </c>
    </row>
    <row r="35" spans="1:62">
      <c r="A35" t="s">
        <v>67</v>
      </c>
      <c r="B35" t="s">
        <v>84</v>
      </c>
      <c r="C35" t="s">
        <v>69</v>
      </c>
      <c r="D35">
        <v>3736.97</v>
      </c>
      <c r="E35" t="s">
        <v>70</v>
      </c>
      <c r="F35">
        <v>78.34</v>
      </c>
      <c r="G35">
        <v>774772</v>
      </c>
      <c r="H35">
        <v>97</v>
      </c>
      <c r="I35">
        <v>822.81</v>
      </c>
      <c r="J35">
        <v>-1</v>
      </c>
      <c r="K35">
        <v>-1</v>
      </c>
      <c r="L35">
        <v>319328</v>
      </c>
      <c r="M35">
        <v>-1</v>
      </c>
      <c r="N35">
        <v>-1</v>
      </c>
      <c r="O35">
        <v>7491</v>
      </c>
      <c r="P35">
        <v>114</v>
      </c>
      <c r="Q35">
        <v>167</v>
      </c>
      <c r="R35">
        <v>32</v>
      </c>
      <c r="S35" t="s">
        <v>71</v>
      </c>
      <c r="T35" t="s">
        <v>101</v>
      </c>
      <c r="U35">
        <v>2148072</v>
      </c>
      <c r="V35">
        <v>114</v>
      </c>
      <c r="W35">
        <v>102</v>
      </c>
      <c r="X35">
        <v>124854</v>
      </c>
      <c r="Y35">
        <v>111149</v>
      </c>
      <c r="Z35">
        <v>1</v>
      </c>
      <c r="AA35">
        <v>59091</v>
      </c>
      <c r="AB35">
        <v>7906</v>
      </c>
      <c r="AC35">
        <v>102</v>
      </c>
      <c r="AD35">
        <v>102</v>
      </c>
      <c r="AE35">
        <v>10404</v>
      </c>
      <c r="AF35" t="s">
        <v>76</v>
      </c>
      <c r="AG35" t="s">
        <v>74</v>
      </c>
      <c r="AH35">
        <v>220.04</v>
      </c>
      <c r="AI35">
        <v>1021773</v>
      </c>
      <c r="AJ35">
        <v>752.26</v>
      </c>
      <c r="AK35">
        <v>68.735299999999995</v>
      </c>
      <c r="AL35">
        <v>-327692</v>
      </c>
      <c r="AM35">
        <v>-68.735299999999995</v>
      </c>
      <c r="AN35">
        <v>124</v>
      </c>
      <c r="AO35">
        <v>1400339</v>
      </c>
      <c r="AP35">
        <v>42</v>
      </c>
      <c r="AQ35" s="1">
        <v>636957000</v>
      </c>
      <c r="AR35" s="1">
        <v>507872000</v>
      </c>
      <c r="AS35" s="1">
        <v>84422000</v>
      </c>
      <c r="AT35">
        <v>8114.38</v>
      </c>
      <c r="AU35">
        <v>1633.41</v>
      </c>
      <c r="AV35">
        <v>1323028</v>
      </c>
      <c r="AW35">
        <v>22</v>
      </c>
      <c r="AX35">
        <v>213582</v>
      </c>
      <c r="AY35">
        <v>894393</v>
      </c>
      <c r="AZ35">
        <v>215512368</v>
      </c>
      <c r="BA35">
        <v>52740904</v>
      </c>
      <c r="BB35">
        <v>78.328500000000005</v>
      </c>
      <c r="BC35">
        <v>78.328500000000005</v>
      </c>
      <c r="BD35">
        <v>-462946</v>
      </c>
      <c r="BE35">
        <v>-78.328500000000005</v>
      </c>
      <c r="BF35">
        <v>0</v>
      </c>
      <c r="BG35">
        <v>0</v>
      </c>
      <c r="BH35" s="1">
        <v>106940000</v>
      </c>
      <c r="BI35">
        <v>10278.799999999999</v>
      </c>
      <c r="BJ35">
        <v>77.349999999999994</v>
      </c>
    </row>
    <row r="36" spans="1:62">
      <c r="A36" t="s">
        <v>67</v>
      </c>
      <c r="B36" t="s">
        <v>85</v>
      </c>
      <c r="C36" t="s">
        <v>69</v>
      </c>
      <c r="D36">
        <v>5516.75</v>
      </c>
      <c r="E36" t="s">
        <v>70</v>
      </c>
      <c r="F36">
        <v>23.81</v>
      </c>
      <c r="G36">
        <v>873912</v>
      </c>
      <c r="H36">
        <v>24</v>
      </c>
      <c r="I36">
        <v>3314.68</v>
      </c>
      <c r="J36">
        <v>-1</v>
      </c>
      <c r="K36">
        <v>-1</v>
      </c>
      <c r="L36">
        <v>372876</v>
      </c>
      <c r="M36">
        <v>-1</v>
      </c>
      <c r="N36">
        <v>-1</v>
      </c>
      <c r="O36">
        <v>7103</v>
      </c>
      <c r="P36">
        <v>36</v>
      </c>
      <c r="Q36">
        <v>159</v>
      </c>
      <c r="R36">
        <v>27</v>
      </c>
      <c r="S36" t="s">
        <v>71</v>
      </c>
      <c r="T36" t="s">
        <v>101</v>
      </c>
      <c r="U36">
        <v>2417228</v>
      </c>
      <c r="V36">
        <v>36</v>
      </c>
      <c r="W36">
        <v>33</v>
      </c>
      <c r="X36">
        <v>190959</v>
      </c>
      <c r="Y36">
        <v>166678</v>
      </c>
      <c r="Z36">
        <v>1</v>
      </c>
      <c r="AA36">
        <v>61855</v>
      </c>
      <c r="AB36">
        <v>7358</v>
      </c>
      <c r="AC36">
        <v>100</v>
      </c>
      <c r="AD36">
        <v>100</v>
      </c>
      <c r="AE36">
        <v>10000</v>
      </c>
      <c r="AF36" t="s">
        <v>76</v>
      </c>
      <c r="AG36" t="s">
        <v>74</v>
      </c>
      <c r="AH36">
        <v>204.39</v>
      </c>
      <c r="AI36">
        <v>720967</v>
      </c>
      <c r="AJ36">
        <v>928.73</v>
      </c>
      <c r="AK36">
        <v>40.561999999999998</v>
      </c>
      <c r="AL36">
        <v>-267244</v>
      </c>
      <c r="AM36">
        <v>-40.561999999999998</v>
      </c>
      <c r="AN36">
        <v>144</v>
      </c>
      <c r="AO36">
        <v>973829</v>
      </c>
      <c r="AP36">
        <v>23</v>
      </c>
      <c r="AQ36" s="1">
        <v>613558000</v>
      </c>
      <c r="AR36" s="1">
        <v>480599000</v>
      </c>
      <c r="AS36" s="1">
        <v>92742600</v>
      </c>
      <c r="AT36">
        <v>9274.26</v>
      </c>
      <c r="AU36">
        <v>844.12</v>
      </c>
      <c r="AV36">
        <v>952625</v>
      </c>
      <c r="AW36">
        <v>19</v>
      </c>
      <c r="AX36">
        <v>224457</v>
      </c>
      <c r="AY36">
        <v>572557</v>
      </c>
      <c r="AZ36">
        <v>97599831</v>
      </c>
      <c r="BA36">
        <v>22248863</v>
      </c>
      <c r="BB36">
        <v>42.781799999999997</v>
      </c>
      <c r="BC36">
        <v>42.781799999999997</v>
      </c>
      <c r="BD36">
        <v>-325949</v>
      </c>
      <c r="BE36">
        <v>-42.781799999999997</v>
      </c>
      <c r="BF36">
        <v>0</v>
      </c>
      <c r="BG36">
        <v>0</v>
      </c>
      <c r="BH36" s="1">
        <v>117701000</v>
      </c>
      <c r="BI36">
        <v>11770.1</v>
      </c>
      <c r="BJ36">
        <v>42.22</v>
      </c>
    </row>
    <row r="37" spans="1:62">
      <c r="A37" t="s">
        <v>67</v>
      </c>
      <c r="B37" t="s">
        <v>86</v>
      </c>
      <c r="C37" t="s">
        <v>69</v>
      </c>
      <c r="D37">
        <v>53.93</v>
      </c>
      <c r="E37" t="s">
        <v>70</v>
      </c>
      <c r="F37">
        <v>0.73</v>
      </c>
      <c r="G37">
        <v>77396</v>
      </c>
      <c r="H37">
        <v>5</v>
      </c>
      <c r="I37">
        <v>5.67</v>
      </c>
      <c r="J37">
        <v>-1</v>
      </c>
      <c r="K37">
        <v>-1</v>
      </c>
      <c r="L37">
        <v>53036</v>
      </c>
      <c r="M37">
        <v>-1</v>
      </c>
      <c r="N37">
        <v>-1</v>
      </c>
      <c r="O37">
        <v>461</v>
      </c>
      <c r="P37">
        <v>506</v>
      </c>
      <c r="Q37">
        <v>44</v>
      </c>
      <c r="R37">
        <v>0</v>
      </c>
      <c r="S37" t="s">
        <v>71</v>
      </c>
      <c r="T37" t="s">
        <v>101</v>
      </c>
      <c r="U37">
        <v>279036</v>
      </c>
      <c r="V37">
        <v>506</v>
      </c>
      <c r="W37">
        <v>553</v>
      </c>
      <c r="X37">
        <v>3647</v>
      </c>
      <c r="Y37">
        <v>4145</v>
      </c>
      <c r="Z37">
        <v>1</v>
      </c>
      <c r="AA37">
        <v>3226</v>
      </c>
      <c r="AB37">
        <v>1564</v>
      </c>
      <c r="AC37">
        <v>50</v>
      </c>
      <c r="AD37">
        <v>50</v>
      </c>
      <c r="AE37">
        <v>2500</v>
      </c>
      <c r="AF37" t="s">
        <v>73</v>
      </c>
      <c r="AG37" t="s">
        <v>74</v>
      </c>
      <c r="AH37">
        <v>3.48</v>
      </c>
      <c r="AI37">
        <v>13601</v>
      </c>
      <c r="AJ37">
        <v>19.940000000000001</v>
      </c>
      <c r="AK37">
        <v>6.0877499999999998</v>
      </c>
      <c r="AL37">
        <v>-1550.27</v>
      </c>
      <c r="AM37">
        <v>-6.0877499999999998</v>
      </c>
      <c r="AN37">
        <v>36</v>
      </c>
      <c r="AO37">
        <v>19844</v>
      </c>
      <c r="AP37">
        <v>15</v>
      </c>
      <c r="AQ37" s="1">
        <v>147946000</v>
      </c>
      <c r="AR37" s="1">
        <v>48957700</v>
      </c>
      <c r="AS37" s="1">
        <v>6561440</v>
      </c>
      <c r="AT37">
        <v>2624.58</v>
      </c>
      <c r="AU37">
        <v>11.62</v>
      </c>
      <c r="AV37">
        <v>19145</v>
      </c>
      <c r="AW37">
        <v>17</v>
      </c>
      <c r="AX37">
        <v>3663</v>
      </c>
      <c r="AY37">
        <v>3948</v>
      </c>
      <c r="AZ37">
        <v>2937613</v>
      </c>
      <c r="BA37">
        <v>777328</v>
      </c>
      <c r="BB37">
        <v>6.5756699999999997</v>
      </c>
      <c r="BC37">
        <v>6.5756699999999997</v>
      </c>
      <c r="BD37">
        <v>-1925.51</v>
      </c>
      <c r="BE37">
        <v>-6.5756699999999997</v>
      </c>
      <c r="BF37">
        <v>0</v>
      </c>
      <c r="BG37">
        <v>0</v>
      </c>
      <c r="BH37" s="1">
        <v>8080890</v>
      </c>
      <c r="BI37">
        <v>3232.35</v>
      </c>
      <c r="BJ37">
        <v>0.97</v>
      </c>
    </row>
    <row r="38" spans="1:62">
      <c r="A38" t="s">
        <v>67</v>
      </c>
      <c r="B38" t="s">
        <v>87</v>
      </c>
      <c r="C38" t="s">
        <v>69</v>
      </c>
      <c r="D38">
        <v>15.16</v>
      </c>
      <c r="E38" t="s">
        <v>70</v>
      </c>
      <c r="F38">
        <v>0.08</v>
      </c>
      <c r="G38">
        <v>16512</v>
      </c>
      <c r="H38">
        <v>2</v>
      </c>
      <c r="I38">
        <v>7.0000000000000007E-2</v>
      </c>
      <c r="J38">
        <v>-1</v>
      </c>
      <c r="K38">
        <v>-1</v>
      </c>
      <c r="L38">
        <v>34228</v>
      </c>
      <c r="M38">
        <v>-1</v>
      </c>
      <c r="N38">
        <v>-1</v>
      </c>
      <c r="O38">
        <v>29</v>
      </c>
      <c r="P38">
        <v>311</v>
      </c>
      <c r="Q38">
        <v>15</v>
      </c>
      <c r="R38">
        <v>0</v>
      </c>
      <c r="S38" t="s">
        <v>71</v>
      </c>
      <c r="T38" t="s">
        <v>101</v>
      </c>
      <c r="U38">
        <v>73624</v>
      </c>
      <c r="V38">
        <v>311</v>
      </c>
      <c r="W38">
        <v>156</v>
      </c>
      <c r="X38">
        <v>1019</v>
      </c>
      <c r="Y38">
        <v>1160</v>
      </c>
      <c r="Z38">
        <v>1</v>
      </c>
      <c r="AA38">
        <v>965</v>
      </c>
      <c r="AB38">
        <v>511</v>
      </c>
      <c r="AC38">
        <v>28</v>
      </c>
      <c r="AD38">
        <v>28</v>
      </c>
      <c r="AE38">
        <v>784</v>
      </c>
      <c r="AF38" t="s">
        <v>73</v>
      </c>
      <c r="AG38" t="s">
        <v>74</v>
      </c>
      <c r="AH38">
        <v>0.48</v>
      </c>
      <c r="AI38">
        <v>8153</v>
      </c>
      <c r="AJ38">
        <v>2.52</v>
      </c>
      <c r="AK38">
        <v>4.2200199999999999</v>
      </c>
      <c r="AL38">
        <v>-4093.01</v>
      </c>
      <c r="AM38">
        <v>-4.2200199999999999</v>
      </c>
      <c r="AN38">
        <v>36</v>
      </c>
      <c r="AO38">
        <v>15311</v>
      </c>
      <c r="AP38">
        <v>21</v>
      </c>
      <c r="AQ38" s="1">
        <v>42519800</v>
      </c>
      <c r="AR38" s="1">
        <v>9782930</v>
      </c>
      <c r="AS38" s="1">
        <v>1949180</v>
      </c>
      <c r="AT38">
        <v>2486.1999999999998</v>
      </c>
      <c r="AU38">
        <v>8.4</v>
      </c>
      <c r="AV38">
        <v>13835</v>
      </c>
      <c r="AW38">
        <v>15</v>
      </c>
      <c r="AX38">
        <v>3141</v>
      </c>
      <c r="AY38">
        <v>3497</v>
      </c>
      <c r="AZ38">
        <v>2471675</v>
      </c>
      <c r="BA38">
        <v>732223</v>
      </c>
      <c r="BB38">
        <v>4.3128000000000002</v>
      </c>
      <c r="BC38">
        <v>4.3128000000000002</v>
      </c>
      <c r="BD38">
        <v>-4825.43</v>
      </c>
      <c r="BE38">
        <v>-4.3128000000000002</v>
      </c>
      <c r="BF38">
        <v>0</v>
      </c>
      <c r="BG38">
        <v>0</v>
      </c>
      <c r="BH38" s="1">
        <v>2405710</v>
      </c>
      <c r="BI38">
        <v>3068.51</v>
      </c>
      <c r="BJ38">
        <v>0.46</v>
      </c>
    </row>
    <row r="39" spans="1:62">
      <c r="A39" t="s">
        <v>67</v>
      </c>
      <c r="B39" t="s">
        <v>88</v>
      </c>
      <c r="C39" t="s">
        <v>69</v>
      </c>
      <c r="D39">
        <v>17.03</v>
      </c>
      <c r="E39" t="s">
        <v>70</v>
      </c>
      <c r="F39">
        <v>0.23</v>
      </c>
      <c r="G39">
        <v>30812</v>
      </c>
      <c r="H39">
        <v>4</v>
      </c>
      <c r="I39">
        <v>1.78</v>
      </c>
      <c r="J39">
        <v>-1</v>
      </c>
      <c r="K39">
        <v>-1</v>
      </c>
      <c r="L39">
        <v>39824</v>
      </c>
      <c r="M39">
        <v>-1</v>
      </c>
      <c r="N39">
        <v>-1</v>
      </c>
      <c r="O39">
        <v>193</v>
      </c>
      <c r="P39">
        <v>193</v>
      </c>
      <c r="Q39">
        <v>5</v>
      </c>
      <c r="R39">
        <v>0</v>
      </c>
      <c r="S39" t="s">
        <v>71</v>
      </c>
      <c r="T39" t="s">
        <v>101</v>
      </c>
      <c r="U39">
        <v>73628</v>
      </c>
      <c r="V39">
        <v>193</v>
      </c>
      <c r="W39">
        <v>205</v>
      </c>
      <c r="X39">
        <v>2926</v>
      </c>
      <c r="Y39">
        <v>2852</v>
      </c>
      <c r="Z39">
        <v>1</v>
      </c>
      <c r="AA39">
        <v>1459</v>
      </c>
      <c r="AB39">
        <v>596</v>
      </c>
      <c r="AC39">
        <v>20</v>
      </c>
      <c r="AD39">
        <v>20</v>
      </c>
      <c r="AE39">
        <v>400</v>
      </c>
      <c r="AF39" t="s">
        <v>73</v>
      </c>
      <c r="AG39" t="s">
        <v>74</v>
      </c>
      <c r="AH39">
        <v>2.71</v>
      </c>
      <c r="AI39">
        <v>11319</v>
      </c>
      <c r="AJ39">
        <v>2.73</v>
      </c>
      <c r="AK39">
        <v>4.8125299999999998</v>
      </c>
      <c r="AL39">
        <v>-2482.1999999999998</v>
      </c>
      <c r="AM39">
        <v>-4.8125299999999998</v>
      </c>
      <c r="AN39">
        <v>56</v>
      </c>
      <c r="AO39">
        <v>19845</v>
      </c>
      <c r="AP39">
        <v>40</v>
      </c>
      <c r="AQ39" s="1">
        <v>20711200</v>
      </c>
      <c r="AR39" s="1">
        <v>13141500</v>
      </c>
      <c r="AS39" s="1">
        <v>1416610</v>
      </c>
      <c r="AT39">
        <v>3541.53</v>
      </c>
      <c r="AU39">
        <v>6.35</v>
      </c>
      <c r="AV39">
        <v>17515</v>
      </c>
      <c r="AW39">
        <v>14</v>
      </c>
      <c r="AX39">
        <v>5059</v>
      </c>
      <c r="AY39">
        <v>13150</v>
      </c>
      <c r="AZ39">
        <v>1045879</v>
      </c>
      <c r="BA39">
        <v>229798</v>
      </c>
      <c r="BB39">
        <v>5.4975500000000004</v>
      </c>
      <c r="BC39">
        <v>5.4975500000000004</v>
      </c>
      <c r="BD39">
        <v>-2972.71</v>
      </c>
      <c r="BE39">
        <v>-5.4975500000000004</v>
      </c>
      <c r="BF39">
        <v>0</v>
      </c>
      <c r="BG39">
        <v>0</v>
      </c>
      <c r="BH39" s="1">
        <v>1808580</v>
      </c>
      <c r="BI39">
        <v>4521.4399999999996</v>
      </c>
      <c r="BJ39">
        <v>0.37</v>
      </c>
    </row>
    <row r="40" spans="1:62">
      <c r="A40" t="s">
        <v>67</v>
      </c>
      <c r="B40" t="s">
        <v>89</v>
      </c>
      <c r="C40" t="s">
        <v>69</v>
      </c>
      <c r="D40">
        <v>38.99</v>
      </c>
      <c r="E40" t="s">
        <v>70</v>
      </c>
      <c r="F40">
        <v>0.34</v>
      </c>
      <c r="G40">
        <v>40780</v>
      </c>
      <c r="H40">
        <v>8</v>
      </c>
      <c r="I40">
        <v>4.4400000000000004</v>
      </c>
      <c r="J40">
        <v>-1</v>
      </c>
      <c r="K40">
        <v>-1</v>
      </c>
      <c r="L40">
        <v>43476</v>
      </c>
      <c r="M40">
        <v>-1</v>
      </c>
      <c r="N40">
        <v>-1</v>
      </c>
      <c r="O40">
        <v>252</v>
      </c>
      <c r="P40">
        <v>385</v>
      </c>
      <c r="Q40">
        <v>2</v>
      </c>
      <c r="R40">
        <v>1</v>
      </c>
      <c r="S40" t="s">
        <v>71</v>
      </c>
      <c r="T40" t="s">
        <v>101</v>
      </c>
      <c r="U40">
        <v>118320</v>
      </c>
      <c r="V40">
        <v>385</v>
      </c>
      <c r="W40">
        <v>394</v>
      </c>
      <c r="X40">
        <v>4676</v>
      </c>
      <c r="Y40">
        <v>4540</v>
      </c>
      <c r="Z40">
        <v>1</v>
      </c>
      <c r="AA40">
        <v>2422</v>
      </c>
      <c r="AB40">
        <v>1034</v>
      </c>
      <c r="AC40">
        <v>27</v>
      </c>
      <c r="AD40">
        <v>27</v>
      </c>
      <c r="AE40">
        <v>729</v>
      </c>
      <c r="AF40" t="s">
        <v>90</v>
      </c>
      <c r="AG40" t="s">
        <v>74</v>
      </c>
      <c r="AH40">
        <v>6.7</v>
      </c>
      <c r="AI40">
        <v>30721</v>
      </c>
      <c r="AJ40">
        <v>6.78</v>
      </c>
      <c r="AK40">
        <v>8.1433400000000002</v>
      </c>
      <c r="AL40">
        <v>-9286.61</v>
      </c>
      <c r="AM40">
        <v>-8.1433400000000002</v>
      </c>
      <c r="AN40">
        <v>96</v>
      </c>
      <c r="AO40">
        <v>47243</v>
      </c>
      <c r="AP40">
        <v>43</v>
      </c>
      <c r="AQ40" s="1">
        <v>39303800</v>
      </c>
      <c r="AR40" s="1">
        <v>15073300</v>
      </c>
      <c r="AS40" s="1">
        <v>4413270</v>
      </c>
      <c r="AT40">
        <v>6053.86</v>
      </c>
      <c r="AU40">
        <v>13.64</v>
      </c>
      <c r="AV40">
        <v>44156</v>
      </c>
      <c r="AW40">
        <v>17</v>
      </c>
      <c r="AX40">
        <v>9748</v>
      </c>
      <c r="AY40">
        <v>33997</v>
      </c>
      <c r="AZ40">
        <v>3450207</v>
      </c>
      <c r="BA40">
        <v>672662</v>
      </c>
      <c r="BB40">
        <v>8.71082</v>
      </c>
      <c r="BC40">
        <v>8.71082</v>
      </c>
      <c r="BD40">
        <v>-10901.8</v>
      </c>
      <c r="BE40">
        <v>-8.71082</v>
      </c>
      <c r="BF40">
        <v>0</v>
      </c>
      <c r="BG40">
        <v>0</v>
      </c>
      <c r="BH40" s="1">
        <v>5519310</v>
      </c>
      <c r="BI40">
        <v>7571.08</v>
      </c>
      <c r="BJ40">
        <v>1.1200000000000001</v>
      </c>
    </row>
    <row r="41" spans="1:62">
      <c r="A41" t="s">
        <v>67</v>
      </c>
      <c r="B41" t="s">
        <v>91</v>
      </c>
      <c r="C41" t="s">
        <v>69</v>
      </c>
      <c r="D41">
        <v>19.54</v>
      </c>
      <c r="E41" t="s">
        <v>70</v>
      </c>
      <c r="F41">
        <v>0.27</v>
      </c>
      <c r="G41">
        <v>30380</v>
      </c>
      <c r="H41">
        <v>3</v>
      </c>
      <c r="I41">
        <v>1.03</v>
      </c>
      <c r="J41">
        <v>-1</v>
      </c>
      <c r="K41">
        <v>-1</v>
      </c>
      <c r="L41">
        <v>40488</v>
      </c>
      <c r="M41">
        <v>-1</v>
      </c>
      <c r="N41">
        <v>-1</v>
      </c>
      <c r="O41">
        <v>107</v>
      </c>
      <c r="P41">
        <v>214</v>
      </c>
      <c r="Q41">
        <v>0</v>
      </c>
      <c r="R41">
        <v>8</v>
      </c>
      <c r="S41" t="s">
        <v>71</v>
      </c>
      <c r="T41" t="s">
        <v>101</v>
      </c>
      <c r="U41">
        <v>73120</v>
      </c>
      <c r="V41">
        <v>214</v>
      </c>
      <c r="W41">
        <v>305</v>
      </c>
      <c r="X41">
        <v>2964</v>
      </c>
      <c r="Y41">
        <v>2870</v>
      </c>
      <c r="Z41">
        <v>1</v>
      </c>
      <c r="AA41">
        <v>1438</v>
      </c>
      <c r="AB41">
        <v>634</v>
      </c>
      <c r="AC41">
        <v>19</v>
      </c>
      <c r="AD41">
        <v>19</v>
      </c>
      <c r="AE41">
        <v>361</v>
      </c>
      <c r="AF41" t="s">
        <v>90</v>
      </c>
      <c r="AG41" t="s">
        <v>74</v>
      </c>
      <c r="AH41">
        <v>2.15</v>
      </c>
      <c r="AI41">
        <v>11432</v>
      </c>
      <c r="AJ41">
        <v>2.2999999999999998</v>
      </c>
      <c r="AK41">
        <v>4.3121799999999997</v>
      </c>
      <c r="AL41">
        <v>-2475.36</v>
      </c>
      <c r="AM41">
        <v>-4.3121799999999997</v>
      </c>
      <c r="AN41">
        <v>58</v>
      </c>
      <c r="AO41">
        <v>24848</v>
      </c>
      <c r="AP41">
        <v>40</v>
      </c>
      <c r="AQ41" s="1">
        <v>17270600</v>
      </c>
      <c r="AR41" s="1">
        <v>8934660</v>
      </c>
      <c r="AS41" s="1">
        <v>1327790</v>
      </c>
      <c r="AT41">
        <v>3678.09</v>
      </c>
      <c r="AU41">
        <v>10.220000000000001</v>
      </c>
      <c r="AV41">
        <v>20523</v>
      </c>
      <c r="AW41">
        <v>18</v>
      </c>
      <c r="AX41">
        <v>6049</v>
      </c>
      <c r="AY41">
        <v>13718</v>
      </c>
      <c r="AZ41">
        <v>3496664</v>
      </c>
      <c r="BA41">
        <v>806645</v>
      </c>
      <c r="BB41">
        <v>4.78735</v>
      </c>
      <c r="BC41">
        <v>4.78735</v>
      </c>
      <c r="BD41">
        <v>-2995.2</v>
      </c>
      <c r="BE41">
        <v>-4.78735</v>
      </c>
      <c r="BF41">
        <v>0</v>
      </c>
      <c r="BG41">
        <v>0</v>
      </c>
      <c r="BH41" s="1">
        <v>1692630</v>
      </c>
      <c r="BI41">
        <v>4688.74</v>
      </c>
      <c r="BJ41">
        <v>0.65</v>
      </c>
    </row>
    <row r="42" spans="1:62">
      <c r="A42" t="s">
        <v>67</v>
      </c>
      <c r="B42" t="s">
        <v>92</v>
      </c>
      <c r="C42" t="s">
        <v>69</v>
      </c>
      <c r="D42">
        <v>258.12</v>
      </c>
      <c r="E42" t="s">
        <v>70</v>
      </c>
      <c r="F42">
        <v>0.66</v>
      </c>
      <c r="G42">
        <v>36256</v>
      </c>
      <c r="H42">
        <v>3</v>
      </c>
      <c r="I42">
        <v>242.08</v>
      </c>
      <c r="J42">
        <v>-1</v>
      </c>
      <c r="K42">
        <v>-1</v>
      </c>
      <c r="L42">
        <v>91696</v>
      </c>
      <c r="M42">
        <v>-1</v>
      </c>
      <c r="N42">
        <v>-1</v>
      </c>
      <c r="O42">
        <v>156</v>
      </c>
      <c r="P42">
        <v>38</v>
      </c>
      <c r="Q42">
        <v>0</v>
      </c>
      <c r="R42">
        <v>0</v>
      </c>
      <c r="S42" t="s">
        <v>71</v>
      </c>
      <c r="T42" t="s">
        <v>101</v>
      </c>
      <c r="U42">
        <v>71848</v>
      </c>
      <c r="V42">
        <v>38</v>
      </c>
      <c r="W42">
        <v>36</v>
      </c>
      <c r="X42">
        <v>2995</v>
      </c>
      <c r="Y42">
        <v>2744</v>
      </c>
      <c r="Z42">
        <v>1</v>
      </c>
      <c r="AA42">
        <v>1210</v>
      </c>
      <c r="AB42">
        <v>230</v>
      </c>
      <c r="AC42">
        <v>17</v>
      </c>
      <c r="AD42">
        <v>17</v>
      </c>
      <c r="AE42">
        <v>289</v>
      </c>
      <c r="AF42" t="s">
        <v>76</v>
      </c>
      <c r="AG42" t="s">
        <v>74</v>
      </c>
      <c r="AH42">
        <v>1.86</v>
      </c>
      <c r="AI42">
        <v>11128</v>
      </c>
      <c r="AJ42">
        <v>1.87</v>
      </c>
      <c r="AK42">
        <v>8.6338899999999992</v>
      </c>
      <c r="AL42">
        <v>-2451.33</v>
      </c>
      <c r="AM42">
        <v>-8.6338899999999992</v>
      </c>
      <c r="AN42">
        <v>74</v>
      </c>
      <c r="AO42">
        <v>16247</v>
      </c>
      <c r="AP42">
        <v>24</v>
      </c>
      <c r="AQ42" s="1">
        <v>13460500</v>
      </c>
      <c r="AR42" s="1">
        <v>8407460</v>
      </c>
      <c r="AS42" s="1">
        <v>1293270</v>
      </c>
      <c r="AT42">
        <v>4475</v>
      </c>
      <c r="AU42">
        <v>6.14</v>
      </c>
      <c r="AV42">
        <v>15777</v>
      </c>
      <c r="AW42">
        <v>23</v>
      </c>
      <c r="AX42">
        <v>4883</v>
      </c>
      <c r="AY42">
        <v>12799</v>
      </c>
      <c r="AZ42">
        <v>483157</v>
      </c>
      <c r="BA42">
        <v>82370</v>
      </c>
      <c r="BB42">
        <v>10.176</v>
      </c>
      <c r="BC42">
        <v>10.176</v>
      </c>
      <c r="BD42">
        <v>-2919.88</v>
      </c>
      <c r="BE42">
        <v>-10.176</v>
      </c>
      <c r="BF42">
        <v>0</v>
      </c>
      <c r="BG42">
        <v>0</v>
      </c>
      <c r="BH42" s="1">
        <v>1623790</v>
      </c>
      <c r="BI42">
        <v>5618.64</v>
      </c>
      <c r="BJ42">
        <v>0.4</v>
      </c>
    </row>
    <row r="43" spans="1:62">
      <c r="A43" t="s">
        <v>67</v>
      </c>
      <c r="B43" t="s">
        <v>93</v>
      </c>
      <c r="C43" t="s">
        <v>69</v>
      </c>
      <c r="D43">
        <v>11.49</v>
      </c>
      <c r="E43" t="s">
        <v>70</v>
      </c>
      <c r="F43">
        <v>0.15</v>
      </c>
      <c r="G43">
        <v>19892</v>
      </c>
      <c r="H43">
        <v>15</v>
      </c>
      <c r="I43">
        <v>0.64</v>
      </c>
      <c r="J43">
        <v>-1</v>
      </c>
      <c r="K43">
        <v>-1</v>
      </c>
      <c r="L43">
        <v>34916</v>
      </c>
      <c r="M43">
        <v>-1</v>
      </c>
      <c r="N43">
        <v>-1</v>
      </c>
      <c r="O43">
        <v>65</v>
      </c>
      <c r="P43">
        <v>45</v>
      </c>
      <c r="Q43">
        <v>3</v>
      </c>
      <c r="R43">
        <v>1</v>
      </c>
      <c r="S43" t="s">
        <v>71</v>
      </c>
      <c r="T43" t="s">
        <v>101</v>
      </c>
      <c r="U43">
        <v>55908</v>
      </c>
      <c r="V43">
        <v>45</v>
      </c>
      <c r="W43">
        <v>32</v>
      </c>
      <c r="X43">
        <v>1272</v>
      </c>
      <c r="Y43">
        <v>1229</v>
      </c>
      <c r="Z43">
        <v>1</v>
      </c>
      <c r="AA43">
        <v>833</v>
      </c>
      <c r="AB43">
        <v>146</v>
      </c>
      <c r="AC43">
        <v>14</v>
      </c>
      <c r="AD43">
        <v>14</v>
      </c>
      <c r="AE43">
        <v>196</v>
      </c>
      <c r="AF43" t="s">
        <v>73</v>
      </c>
      <c r="AG43" t="s">
        <v>74</v>
      </c>
      <c r="AH43">
        <v>1.92</v>
      </c>
      <c r="AI43">
        <v>6988</v>
      </c>
      <c r="AJ43">
        <v>0.96</v>
      </c>
      <c r="AK43">
        <v>9.6406100000000006</v>
      </c>
      <c r="AL43">
        <v>-6242.87</v>
      </c>
      <c r="AM43">
        <v>-9.6406100000000006</v>
      </c>
      <c r="AN43">
        <v>66</v>
      </c>
      <c r="AO43">
        <v>13351</v>
      </c>
      <c r="AP43">
        <v>40</v>
      </c>
      <c r="AQ43" s="1">
        <v>9200550</v>
      </c>
      <c r="AR43" s="1">
        <v>5543110</v>
      </c>
      <c r="AS43">
        <v>787562</v>
      </c>
      <c r="AT43">
        <v>4018.17</v>
      </c>
      <c r="AU43">
        <v>5.76</v>
      </c>
      <c r="AV43">
        <v>11538</v>
      </c>
      <c r="AW43">
        <v>15</v>
      </c>
      <c r="AX43">
        <v>3669</v>
      </c>
      <c r="AY43">
        <v>9746</v>
      </c>
      <c r="AZ43">
        <v>1937246</v>
      </c>
      <c r="BA43">
        <v>486190</v>
      </c>
      <c r="BB43">
        <v>11.121600000000001</v>
      </c>
      <c r="BC43">
        <v>11.121600000000001</v>
      </c>
      <c r="BD43">
        <v>-7414.55</v>
      </c>
      <c r="BE43">
        <v>-11.121600000000001</v>
      </c>
      <c r="BF43">
        <v>0</v>
      </c>
      <c r="BG43">
        <v>0</v>
      </c>
      <c r="BH43">
        <v>978561</v>
      </c>
      <c r="BI43">
        <v>4992.66</v>
      </c>
      <c r="BJ43">
        <v>0.36</v>
      </c>
    </row>
    <row r="44" spans="1:62">
      <c r="A44" t="s">
        <v>67</v>
      </c>
      <c r="B44" t="s">
        <v>94</v>
      </c>
      <c r="C44" t="s">
        <v>69</v>
      </c>
      <c r="D44">
        <v>59.46</v>
      </c>
      <c r="E44" t="s">
        <v>70</v>
      </c>
      <c r="F44">
        <v>1.33</v>
      </c>
      <c r="G44">
        <v>114700</v>
      </c>
      <c r="H44">
        <v>5</v>
      </c>
      <c r="I44">
        <v>8.68</v>
      </c>
      <c r="J44">
        <v>-1</v>
      </c>
      <c r="K44">
        <v>-1</v>
      </c>
      <c r="L44">
        <v>71304</v>
      </c>
      <c r="M44">
        <v>-1</v>
      </c>
      <c r="N44">
        <v>-1</v>
      </c>
      <c r="O44">
        <v>696</v>
      </c>
      <c r="P44">
        <v>157</v>
      </c>
      <c r="Q44">
        <v>0</v>
      </c>
      <c r="R44">
        <v>0</v>
      </c>
      <c r="S44" t="s">
        <v>71</v>
      </c>
      <c r="T44" t="s">
        <v>101</v>
      </c>
      <c r="U44">
        <v>261868</v>
      </c>
      <c r="V44">
        <v>157</v>
      </c>
      <c r="W44">
        <v>197</v>
      </c>
      <c r="X44">
        <v>23836</v>
      </c>
      <c r="Y44">
        <v>21789</v>
      </c>
      <c r="Z44">
        <v>1</v>
      </c>
      <c r="AA44">
        <v>6687</v>
      </c>
      <c r="AB44">
        <v>1050</v>
      </c>
      <c r="AC44">
        <v>33</v>
      </c>
      <c r="AD44">
        <v>33</v>
      </c>
      <c r="AE44">
        <v>1089</v>
      </c>
      <c r="AF44" t="s">
        <v>76</v>
      </c>
      <c r="AG44" t="s">
        <v>74</v>
      </c>
      <c r="AH44">
        <v>7.37</v>
      </c>
      <c r="AI44">
        <v>42282</v>
      </c>
      <c r="AJ44">
        <v>10.85</v>
      </c>
      <c r="AK44">
        <v>2.8211400000000002</v>
      </c>
      <c r="AL44">
        <v>-13257.5</v>
      </c>
      <c r="AM44">
        <v>-2.8211400000000002</v>
      </c>
      <c r="AN44">
        <v>56</v>
      </c>
      <c r="AO44">
        <v>64541</v>
      </c>
      <c r="AP44">
        <v>42</v>
      </c>
      <c r="AQ44" s="1">
        <v>60475000</v>
      </c>
      <c r="AR44" s="1">
        <v>37510400</v>
      </c>
      <c r="AS44" s="1">
        <v>4092770</v>
      </c>
      <c r="AT44">
        <v>3758.28</v>
      </c>
      <c r="AU44">
        <v>17.38</v>
      </c>
      <c r="AV44">
        <v>58904</v>
      </c>
      <c r="AW44">
        <v>13</v>
      </c>
      <c r="AX44">
        <v>17710</v>
      </c>
      <c r="AY44">
        <v>26844</v>
      </c>
      <c r="AZ44">
        <v>1085330</v>
      </c>
      <c r="BA44">
        <v>210691</v>
      </c>
      <c r="BB44">
        <v>3.6588799999999999</v>
      </c>
      <c r="BC44">
        <v>3.6588799999999999</v>
      </c>
      <c r="BD44">
        <v>-15377.6</v>
      </c>
      <c r="BE44">
        <v>-3.6588799999999999</v>
      </c>
      <c r="BF44">
        <v>0</v>
      </c>
      <c r="BG44">
        <v>0</v>
      </c>
      <c r="BH44" s="1">
        <v>5219840</v>
      </c>
      <c r="BI44">
        <v>4793.24</v>
      </c>
      <c r="BJ44">
        <v>1.33</v>
      </c>
    </row>
    <row r="45" spans="1:62">
      <c r="A45" t="s">
        <v>67</v>
      </c>
      <c r="B45" t="s">
        <v>95</v>
      </c>
      <c r="C45" t="s">
        <v>69</v>
      </c>
      <c r="D45">
        <v>147.26</v>
      </c>
      <c r="E45" t="s">
        <v>70</v>
      </c>
      <c r="F45">
        <v>1.07</v>
      </c>
      <c r="G45">
        <v>96016</v>
      </c>
      <c r="H45">
        <v>3</v>
      </c>
      <c r="I45">
        <v>40.630000000000003</v>
      </c>
      <c r="J45">
        <v>-1</v>
      </c>
      <c r="K45">
        <v>-1</v>
      </c>
      <c r="L45">
        <v>84564</v>
      </c>
      <c r="M45">
        <v>-1</v>
      </c>
      <c r="N45">
        <v>-1</v>
      </c>
      <c r="O45">
        <v>678</v>
      </c>
      <c r="P45">
        <v>115</v>
      </c>
      <c r="Q45">
        <v>0</v>
      </c>
      <c r="R45">
        <v>40</v>
      </c>
      <c r="S45" t="s">
        <v>71</v>
      </c>
      <c r="T45" t="s">
        <v>101</v>
      </c>
      <c r="U45">
        <v>289520</v>
      </c>
      <c r="V45">
        <v>115</v>
      </c>
      <c r="W45">
        <v>145</v>
      </c>
      <c r="X45">
        <v>23136</v>
      </c>
      <c r="Y45">
        <v>19549</v>
      </c>
      <c r="Z45">
        <v>1</v>
      </c>
      <c r="AA45">
        <v>9677</v>
      </c>
      <c r="AB45">
        <v>978</v>
      </c>
      <c r="AC45">
        <v>40</v>
      </c>
      <c r="AD45">
        <v>40</v>
      </c>
      <c r="AE45">
        <v>1600</v>
      </c>
      <c r="AF45" t="s">
        <v>81</v>
      </c>
      <c r="AG45" t="s">
        <v>74</v>
      </c>
      <c r="AH45">
        <v>7.52</v>
      </c>
      <c r="AI45">
        <v>78441</v>
      </c>
      <c r="AJ45">
        <v>13.38</v>
      </c>
      <c r="AK45">
        <v>4.9391299999999996</v>
      </c>
      <c r="AL45">
        <v>-22036.3</v>
      </c>
      <c r="AM45">
        <v>-4.9391299999999996</v>
      </c>
      <c r="AN45">
        <v>80</v>
      </c>
      <c r="AO45">
        <v>129728</v>
      </c>
      <c r="AP45">
        <v>44</v>
      </c>
      <c r="AQ45" s="1">
        <v>91604600</v>
      </c>
      <c r="AR45" s="1">
        <v>52380800</v>
      </c>
      <c r="AS45" s="1">
        <v>8416790</v>
      </c>
      <c r="AT45">
        <v>5260.49</v>
      </c>
      <c r="AU45">
        <v>63.11</v>
      </c>
      <c r="AV45">
        <v>115884</v>
      </c>
      <c r="AW45">
        <v>16</v>
      </c>
      <c r="AX45">
        <v>33897</v>
      </c>
      <c r="AY45">
        <v>51943</v>
      </c>
      <c r="AZ45">
        <v>20956027</v>
      </c>
      <c r="BA45">
        <v>4335055</v>
      </c>
      <c r="BB45">
        <v>5.2830199999999996</v>
      </c>
      <c r="BC45">
        <v>5.2830199999999996</v>
      </c>
      <c r="BD45">
        <v>-25453.5</v>
      </c>
      <c r="BE45">
        <v>-5.2830199999999996</v>
      </c>
      <c r="BF45">
        <v>0</v>
      </c>
      <c r="BG45">
        <v>0</v>
      </c>
      <c r="BH45" s="1">
        <v>10612500</v>
      </c>
      <c r="BI45">
        <v>6632.8</v>
      </c>
      <c r="BJ45">
        <v>4.8600000000000003</v>
      </c>
    </row>
    <row r="46" spans="1:62">
      <c r="A46" t="s">
        <v>67</v>
      </c>
      <c r="B46" t="s">
        <v>96</v>
      </c>
      <c r="C46" t="s">
        <v>69</v>
      </c>
      <c r="D46">
        <v>445.94</v>
      </c>
      <c r="E46" t="s">
        <v>70</v>
      </c>
      <c r="F46">
        <v>1.5</v>
      </c>
      <c r="G46">
        <v>147712</v>
      </c>
      <c r="H46">
        <v>3</v>
      </c>
      <c r="I46">
        <v>7.28</v>
      </c>
      <c r="J46">
        <v>-1</v>
      </c>
      <c r="K46">
        <v>-1</v>
      </c>
      <c r="L46">
        <v>202116</v>
      </c>
      <c r="M46">
        <v>-1</v>
      </c>
      <c r="N46">
        <v>-1</v>
      </c>
      <c r="O46">
        <v>1653</v>
      </c>
      <c r="P46">
        <v>149</v>
      </c>
      <c r="Q46">
        <v>0</v>
      </c>
      <c r="R46">
        <v>324</v>
      </c>
      <c r="S46" t="s">
        <v>71</v>
      </c>
      <c r="T46" t="s">
        <v>101</v>
      </c>
      <c r="U46">
        <v>1346672</v>
      </c>
      <c r="V46">
        <v>149</v>
      </c>
      <c r="W46">
        <v>182</v>
      </c>
      <c r="X46">
        <v>65737</v>
      </c>
      <c r="Y46">
        <v>42630</v>
      </c>
      <c r="Z46">
        <v>1</v>
      </c>
      <c r="AA46">
        <v>35961</v>
      </c>
      <c r="AB46">
        <v>2308</v>
      </c>
      <c r="AC46">
        <v>104</v>
      </c>
      <c r="AD46">
        <v>104</v>
      </c>
      <c r="AE46">
        <v>10816</v>
      </c>
      <c r="AF46" t="s">
        <v>81</v>
      </c>
      <c r="AG46" t="s">
        <v>74</v>
      </c>
      <c r="AH46">
        <v>24.51</v>
      </c>
      <c r="AI46">
        <v>354530</v>
      </c>
      <c r="AJ46">
        <v>147.58000000000001</v>
      </c>
      <c r="AK46">
        <v>15.2766</v>
      </c>
      <c r="AL46">
        <v>-65075.8</v>
      </c>
      <c r="AM46">
        <v>-15.2766</v>
      </c>
      <c r="AN46">
        <v>80</v>
      </c>
      <c r="AO46">
        <v>479767</v>
      </c>
      <c r="AP46">
        <v>32</v>
      </c>
      <c r="AQ46" s="1">
        <v>667561000</v>
      </c>
      <c r="AR46" s="1">
        <v>217385000</v>
      </c>
      <c r="AS46" s="1">
        <v>59486900</v>
      </c>
      <c r="AT46">
        <v>5499.9</v>
      </c>
      <c r="AU46">
        <v>171.55</v>
      </c>
      <c r="AV46">
        <v>459283</v>
      </c>
      <c r="AW46">
        <v>19</v>
      </c>
      <c r="AX46">
        <v>116678</v>
      </c>
      <c r="AY46">
        <v>136912</v>
      </c>
      <c r="AZ46">
        <v>35553120</v>
      </c>
      <c r="BA46">
        <v>7131594</v>
      </c>
      <c r="BB46">
        <v>16.786300000000001</v>
      </c>
      <c r="BC46">
        <v>16.786300000000001</v>
      </c>
      <c r="BD46">
        <v>-76139.3</v>
      </c>
      <c r="BE46">
        <v>-16.786300000000001</v>
      </c>
      <c r="BF46">
        <v>0</v>
      </c>
      <c r="BG46">
        <v>0</v>
      </c>
      <c r="BH46" s="1">
        <v>74972600</v>
      </c>
      <c r="BI46">
        <v>6931.63</v>
      </c>
      <c r="BJ46">
        <v>12.42</v>
      </c>
    </row>
    <row r="47" spans="1:62">
      <c r="A47" t="s">
        <v>67</v>
      </c>
      <c r="B47" t="s">
        <v>97</v>
      </c>
      <c r="C47" t="s">
        <v>69</v>
      </c>
      <c r="D47">
        <v>1.73</v>
      </c>
      <c r="E47" t="s">
        <v>70</v>
      </c>
      <c r="F47">
        <v>0.05</v>
      </c>
      <c r="G47">
        <v>9348</v>
      </c>
      <c r="H47">
        <v>5</v>
      </c>
      <c r="I47">
        <v>0.1</v>
      </c>
      <c r="J47">
        <v>-1</v>
      </c>
      <c r="K47">
        <v>-1</v>
      </c>
      <c r="L47">
        <v>33252</v>
      </c>
      <c r="M47">
        <v>-1</v>
      </c>
      <c r="N47">
        <v>-1</v>
      </c>
      <c r="O47">
        <v>14</v>
      </c>
      <c r="P47">
        <v>11</v>
      </c>
      <c r="Q47">
        <v>0</v>
      </c>
      <c r="R47">
        <v>0</v>
      </c>
      <c r="S47" t="s">
        <v>71</v>
      </c>
      <c r="T47" t="s">
        <v>101</v>
      </c>
      <c r="U47">
        <v>32700</v>
      </c>
      <c r="V47">
        <v>11</v>
      </c>
      <c r="W47">
        <v>30</v>
      </c>
      <c r="X47">
        <v>313</v>
      </c>
      <c r="Y47">
        <v>321</v>
      </c>
      <c r="Z47">
        <v>2</v>
      </c>
      <c r="AA47">
        <v>117</v>
      </c>
      <c r="AB47">
        <v>55</v>
      </c>
      <c r="AC47">
        <v>7</v>
      </c>
      <c r="AD47">
        <v>7</v>
      </c>
      <c r="AE47">
        <v>49</v>
      </c>
      <c r="AF47" t="s">
        <v>76</v>
      </c>
      <c r="AG47" t="s">
        <v>74</v>
      </c>
      <c r="AH47">
        <v>0.23</v>
      </c>
      <c r="AI47">
        <v>382</v>
      </c>
      <c r="AJ47">
        <v>0.12</v>
      </c>
      <c r="AK47">
        <v>2.2747999999999999</v>
      </c>
      <c r="AL47">
        <v>-152.78399999999999</v>
      </c>
      <c r="AM47">
        <v>-2.2747999999999999</v>
      </c>
      <c r="AN47">
        <v>34</v>
      </c>
      <c r="AO47">
        <v>850</v>
      </c>
      <c r="AP47">
        <v>21</v>
      </c>
      <c r="AQ47" s="1">
        <v>1077880</v>
      </c>
      <c r="AR47">
        <v>754516</v>
      </c>
      <c r="AS47">
        <v>84249.8</v>
      </c>
      <c r="AT47">
        <v>1719.38</v>
      </c>
      <c r="AU47">
        <v>0.33</v>
      </c>
      <c r="AV47">
        <v>685</v>
      </c>
      <c r="AW47">
        <v>9</v>
      </c>
      <c r="AX47">
        <v>365</v>
      </c>
      <c r="AY47">
        <v>632</v>
      </c>
      <c r="AZ47">
        <v>21602</v>
      </c>
      <c r="BA47">
        <v>7821</v>
      </c>
      <c r="BB47">
        <v>2.54033</v>
      </c>
      <c r="BC47">
        <v>2.3179699999999999</v>
      </c>
      <c r="BD47">
        <v>-175.101</v>
      </c>
      <c r="BE47">
        <v>-2.54033</v>
      </c>
      <c r="BF47">
        <v>0</v>
      </c>
      <c r="BG47">
        <v>0</v>
      </c>
      <c r="BH47">
        <v>103542</v>
      </c>
      <c r="BI47">
        <v>2113.11</v>
      </c>
      <c r="BJ47">
        <v>0.02</v>
      </c>
    </row>
    <row r="49" spans="1:75">
      <c r="A49" s="2" t="s">
        <v>102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>
      <c r="A50" t="s">
        <v>0</v>
      </c>
      <c r="B50" t="s">
        <v>1</v>
      </c>
      <c r="C50" t="s">
        <v>2</v>
      </c>
      <c r="D50" t="s">
        <v>3</v>
      </c>
      <c r="E50" t="s">
        <v>4</v>
      </c>
      <c r="F50" t="s">
        <v>5</v>
      </c>
      <c r="G50" t="s">
        <v>6</v>
      </c>
      <c r="H50" t="s">
        <v>7</v>
      </c>
      <c r="I50" t="s">
        <v>8</v>
      </c>
      <c r="J50" t="s">
        <v>9</v>
      </c>
      <c r="K50" t="s">
        <v>10</v>
      </c>
      <c r="L50" t="s">
        <v>11</v>
      </c>
      <c r="M50" t="s">
        <v>12</v>
      </c>
      <c r="N50" t="s">
        <v>13</v>
      </c>
      <c r="O50" t="s">
        <v>14</v>
      </c>
      <c r="P50" t="s">
        <v>15</v>
      </c>
      <c r="Q50" t="s">
        <v>16</v>
      </c>
      <c r="R50" t="s">
        <v>17</v>
      </c>
      <c r="S50" t="s">
        <v>100</v>
      </c>
      <c r="T50" t="s">
        <v>18</v>
      </c>
      <c r="U50" t="s">
        <v>20</v>
      </c>
      <c r="V50" t="s">
        <v>21</v>
      </c>
      <c r="W50" t="s">
        <v>22</v>
      </c>
      <c r="X50" t="s">
        <v>23</v>
      </c>
      <c r="Y50" t="s">
        <v>24</v>
      </c>
      <c r="Z50" t="s">
        <v>25</v>
      </c>
      <c r="AA50" t="s">
        <v>26</v>
      </c>
      <c r="AB50" t="s">
        <v>27</v>
      </c>
      <c r="AC50" t="s">
        <v>28</v>
      </c>
      <c r="AD50" t="s">
        <v>29</v>
      </c>
      <c r="AE50" t="s">
        <v>30</v>
      </c>
      <c r="AF50" t="s">
        <v>31</v>
      </c>
      <c r="AG50" t="s">
        <v>32</v>
      </c>
      <c r="AH50" t="s">
        <v>33</v>
      </c>
      <c r="AI50" t="s">
        <v>34</v>
      </c>
      <c r="AJ50" t="s">
        <v>35</v>
      </c>
      <c r="AK50" t="s">
        <v>36</v>
      </c>
      <c r="AL50" t="s">
        <v>37</v>
      </c>
      <c r="AM50" t="s">
        <v>38</v>
      </c>
      <c r="AN50" t="s">
        <v>44</v>
      </c>
      <c r="AO50" t="s">
        <v>45</v>
      </c>
      <c r="AP50" t="s">
        <v>46</v>
      </c>
      <c r="AQ50" t="s">
        <v>47</v>
      </c>
      <c r="AR50" t="s">
        <v>48</v>
      </c>
      <c r="AS50" t="s">
        <v>49</v>
      </c>
      <c r="AT50" t="s">
        <v>50</v>
      </c>
      <c r="AU50" t="s">
        <v>51</v>
      </c>
      <c r="AV50" t="s">
        <v>52</v>
      </c>
      <c r="AW50" t="s">
        <v>53</v>
      </c>
      <c r="AX50" t="s">
        <v>54</v>
      </c>
      <c r="AY50" t="s">
        <v>55</v>
      </c>
      <c r="AZ50" t="s">
        <v>56</v>
      </c>
      <c r="BA50" t="s">
        <v>57</v>
      </c>
      <c r="BB50" t="s">
        <v>58</v>
      </c>
      <c r="BC50" t="s">
        <v>59</v>
      </c>
      <c r="BD50" t="s">
        <v>60</v>
      </c>
      <c r="BE50" t="s">
        <v>61</v>
      </c>
      <c r="BF50" t="s">
        <v>62</v>
      </c>
      <c r="BG50" t="s">
        <v>63</v>
      </c>
      <c r="BH50" t="s">
        <v>64</v>
      </c>
      <c r="BI50" t="s">
        <v>65</v>
      </c>
      <c r="BJ50" t="s">
        <v>66</v>
      </c>
    </row>
    <row r="51" spans="1:75">
      <c r="A51" t="s">
        <v>67</v>
      </c>
      <c r="B51" t="s">
        <v>68</v>
      </c>
      <c r="C51" t="s">
        <v>69</v>
      </c>
      <c r="D51" s="3">
        <f>D3/D27 -1</f>
        <v>-0.51695360243104049</v>
      </c>
      <c r="E51" s="3"/>
      <c r="F51" s="3">
        <f t="shared" ref="E51:BJ55" si="0">F3/F27 -1</f>
        <v>0.46017699115044253</v>
      </c>
      <c r="G51" s="3">
        <f t="shared" si="0"/>
        <v>-1.5551087984862821E-2</v>
      </c>
      <c r="H51" s="3">
        <f t="shared" si="0"/>
        <v>0</v>
      </c>
      <c r="I51" s="3">
        <f t="shared" si="0"/>
        <v>0.35294117647058809</v>
      </c>
      <c r="J51" s="3">
        <f t="shared" si="0"/>
        <v>0</v>
      </c>
      <c r="K51" s="3">
        <f t="shared" si="0"/>
        <v>0</v>
      </c>
      <c r="L51" s="3">
        <f t="shared" si="0"/>
        <v>-2.8872912801484185E-2</v>
      </c>
      <c r="M51" s="3">
        <f t="shared" si="0"/>
        <v>0</v>
      </c>
      <c r="N51" s="3">
        <f t="shared" si="0"/>
        <v>0</v>
      </c>
      <c r="O51" s="3">
        <f t="shared" si="0"/>
        <v>0</v>
      </c>
      <c r="P51" s="3">
        <f t="shared" si="0"/>
        <v>0</v>
      </c>
      <c r="Q51" s="3"/>
      <c r="R51" s="3"/>
      <c r="S51" s="3"/>
      <c r="T51" s="3"/>
      <c r="U51" s="3">
        <f t="shared" si="0"/>
        <v>-7.168201978846811E-2</v>
      </c>
      <c r="V51" s="3">
        <f t="shared" si="0"/>
        <v>0</v>
      </c>
      <c r="W51" s="3">
        <f t="shared" si="0"/>
        <v>0</v>
      </c>
      <c r="X51" s="3">
        <f t="shared" si="0"/>
        <v>0</v>
      </c>
      <c r="Y51" s="3">
        <f t="shared" si="0"/>
        <v>0</v>
      </c>
      <c r="Z51" s="3">
        <f t="shared" si="0"/>
        <v>0</v>
      </c>
      <c r="AA51" s="3">
        <f t="shared" si="0"/>
        <v>0</v>
      </c>
      <c r="AB51" s="3">
        <f t="shared" si="0"/>
        <v>0</v>
      </c>
      <c r="AC51" s="3">
        <f t="shared" si="0"/>
        <v>0</v>
      </c>
      <c r="AD51" s="3">
        <f t="shared" si="0"/>
        <v>0</v>
      </c>
      <c r="AE51" s="3">
        <f t="shared" si="0"/>
        <v>0</v>
      </c>
      <c r="AF51" s="3"/>
      <c r="AG51" s="3"/>
      <c r="AH51" s="3">
        <f t="shared" si="0"/>
        <v>0.5321927059882936</v>
      </c>
      <c r="AI51" s="3">
        <f t="shared" si="0"/>
        <v>-8.6970240795156695E-3</v>
      </c>
      <c r="AJ51" s="3">
        <f t="shared" si="0"/>
        <v>0.72867909559698529</v>
      </c>
      <c r="AK51" s="3">
        <f t="shared" si="0"/>
        <v>-7.50793778154768E-3</v>
      </c>
      <c r="AL51" s="3">
        <f t="shared" si="0"/>
        <v>1.530433675904419E-2</v>
      </c>
      <c r="AM51" s="3">
        <f t="shared" si="0"/>
        <v>-7.50793778154768E-3</v>
      </c>
      <c r="AN51" s="3">
        <f t="shared" si="0"/>
        <v>1.9230769230769162E-2</v>
      </c>
      <c r="AO51" s="3">
        <f t="shared" si="0"/>
        <v>-9.6995473245490293E-3</v>
      </c>
      <c r="AP51" s="3">
        <f t="shared" si="0"/>
        <v>-8.1632653061224469E-2</v>
      </c>
      <c r="AQ51" s="3">
        <f t="shared" si="0"/>
        <v>0</v>
      </c>
      <c r="AR51" s="3">
        <f t="shared" si="0"/>
        <v>0</v>
      </c>
      <c r="AS51" s="3">
        <f t="shared" si="0"/>
        <v>1.478720195512806E-2</v>
      </c>
      <c r="AT51" s="3">
        <f t="shared" si="0"/>
        <v>1.4793187347931891E-2</v>
      </c>
      <c r="AU51" s="3">
        <f t="shared" si="0"/>
        <v>-0.7276425006204672</v>
      </c>
      <c r="AV51" s="3">
        <f t="shared" si="0"/>
        <v>2.0757909648985162E-3</v>
      </c>
      <c r="AW51" s="3">
        <f t="shared" si="0"/>
        <v>5.8823529411764719E-2</v>
      </c>
      <c r="AX51" s="3">
        <f t="shared" si="0"/>
        <v>-8.8727784239998053E-3</v>
      </c>
      <c r="AY51" s="3">
        <f t="shared" si="0"/>
        <v>-8.2438891063949526E-3</v>
      </c>
      <c r="AZ51" s="3">
        <f t="shared" si="0"/>
        <v>-0.43359184383269933</v>
      </c>
      <c r="BA51" s="3">
        <f t="shared" si="0"/>
        <v>-0.47881235677790923</v>
      </c>
      <c r="BB51" s="3">
        <f t="shared" si="0"/>
        <v>-9.6831671852840584E-3</v>
      </c>
      <c r="BC51" s="3">
        <f t="shared" si="0"/>
        <v>-9.6831671852840584E-3</v>
      </c>
      <c r="BD51" s="3">
        <f t="shared" si="0"/>
        <v>-1.387840508933369E-2</v>
      </c>
      <c r="BE51" s="3">
        <f t="shared" si="0"/>
        <v>-9.6831671852840584E-3</v>
      </c>
      <c r="BF51" s="3"/>
      <c r="BG51" s="3"/>
      <c r="BH51" s="3">
        <f t="shared" si="0"/>
        <v>1.2949105445327458E-2</v>
      </c>
      <c r="BI51" s="3">
        <f t="shared" si="0"/>
        <v>1.2953566536855643E-2</v>
      </c>
      <c r="BJ51" s="3">
        <f t="shared" si="0"/>
        <v>-0.3217703349282296</v>
      </c>
    </row>
    <row r="52" spans="1:75">
      <c r="A52" t="s">
        <v>67</v>
      </c>
      <c r="B52" t="s">
        <v>75</v>
      </c>
      <c r="C52" t="s">
        <v>69</v>
      </c>
      <c r="D52" s="3">
        <f t="shared" ref="D52:S71" si="1">D4/D28 -1</f>
        <v>0.22558427615822918</v>
      </c>
      <c r="E52" s="3"/>
      <c r="F52" s="3">
        <f t="shared" si="1"/>
        <v>0.1347099311701081</v>
      </c>
      <c r="G52" s="3">
        <f t="shared" si="1"/>
        <v>-6.1412594289779188E-3</v>
      </c>
      <c r="H52" s="3">
        <f t="shared" si="1"/>
        <v>0</v>
      </c>
      <c r="I52" s="3">
        <f t="shared" si="1"/>
        <v>0.30653536257833469</v>
      </c>
      <c r="J52" s="3">
        <f t="shared" si="1"/>
        <v>0</v>
      </c>
      <c r="K52" s="3">
        <f t="shared" si="1"/>
        <v>0</v>
      </c>
      <c r="L52" s="3">
        <f t="shared" si="1"/>
        <v>1.0949414820815129E-2</v>
      </c>
      <c r="M52" s="3">
        <f t="shared" si="1"/>
        <v>0</v>
      </c>
      <c r="N52" s="3">
        <f t="shared" si="1"/>
        <v>0</v>
      </c>
      <c r="O52" s="3">
        <f t="shared" si="1"/>
        <v>0</v>
      </c>
      <c r="P52" s="3">
        <f t="shared" si="1"/>
        <v>0</v>
      </c>
      <c r="Q52" s="3"/>
      <c r="R52" s="3"/>
      <c r="S52" s="3"/>
      <c r="T52" s="3"/>
      <c r="U52" s="3">
        <f t="shared" si="0"/>
        <v>-0.10809945452534386</v>
      </c>
      <c r="V52" s="3">
        <f t="shared" si="0"/>
        <v>0</v>
      </c>
      <c r="W52" s="3">
        <f t="shared" si="0"/>
        <v>0</v>
      </c>
      <c r="X52" s="3">
        <f t="shared" si="0"/>
        <v>0</v>
      </c>
      <c r="Y52" s="3">
        <f t="shared" si="0"/>
        <v>0</v>
      </c>
      <c r="Z52" s="3">
        <f t="shared" si="0"/>
        <v>0</v>
      </c>
      <c r="AA52" s="3">
        <f t="shared" si="0"/>
        <v>0</v>
      </c>
      <c r="AB52" s="3">
        <f t="shared" si="0"/>
        <v>0</v>
      </c>
      <c r="AC52" s="3">
        <f t="shared" si="0"/>
        <v>0</v>
      </c>
      <c r="AD52" s="3">
        <f t="shared" si="0"/>
        <v>0</v>
      </c>
      <c r="AE52" s="3">
        <f t="shared" si="0"/>
        <v>0</v>
      </c>
      <c r="AF52" s="3"/>
      <c r="AG52" s="3"/>
      <c r="AH52" s="3">
        <f t="shared" si="0"/>
        <v>0.32437619961612296</v>
      </c>
      <c r="AI52" s="3">
        <f t="shared" si="0"/>
        <v>-2.5613530758291314E-2</v>
      </c>
      <c r="AJ52" s="3">
        <f t="shared" si="0"/>
        <v>0.167303734195825</v>
      </c>
      <c r="AK52" s="3">
        <f t="shared" si="0"/>
        <v>-4.5527076629785279E-2</v>
      </c>
      <c r="AL52" s="3">
        <f t="shared" si="0"/>
        <v>-5.627543216645936E-3</v>
      </c>
      <c r="AM52" s="3">
        <f t="shared" si="0"/>
        <v>-4.5527076629785279E-2</v>
      </c>
      <c r="AN52" s="3">
        <f t="shared" si="0"/>
        <v>0</v>
      </c>
      <c r="AO52" s="3">
        <f t="shared" si="0"/>
        <v>-1.6145362591555412E-2</v>
      </c>
      <c r="AP52" s="3">
        <f t="shared" si="0"/>
        <v>0.34482758620689657</v>
      </c>
      <c r="AQ52" s="3">
        <f t="shared" si="0"/>
        <v>0</v>
      </c>
      <c r="AR52" s="3">
        <f t="shared" si="0"/>
        <v>0</v>
      </c>
      <c r="AS52" s="3">
        <f t="shared" si="0"/>
        <v>0</v>
      </c>
      <c r="AT52" s="3">
        <f t="shared" si="0"/>
        <v>0</v>
      </c>
      <c r="AU52" s="3">
        <f t="shared" si="0"/>
        <v>0.12063817080453898</v>
      </c>
      <c r="AV52" s="3">
        <f t="shared" si="0"/>
        <v>-2.0633103902416128E-2</v>
      </c>
      <c r="AW52" s="3">
        <f t="shared" si="0"/>
        <v>-4.7619047619047672E-2</v>
      </c>
      <c r="AX52" s="3">
        <f t="shared" si="0"/>
        <v>-7.9700206270181262E-3</v>
      </c>
      <c r="AY52" s="3">
        <f t="shared" si="0"/>
        <v>-1.2965382260638147E-2</v>
      </c>
      <c r="AZ52" s="3">
        <f t="shared" si="0"/>
        <v>2.7762473976471469E-3</v>
      </c>
      <c r="BA52" s="3">
        <f t="shared" si="0"/>
        <v>1.0056277879677333E-2</v>
      </c>
      <c r="BB52" s="3">
        <f t="shared" si="0"/>
        <v>-2.9816535307324421E-2</v>
      </c>
      <c r="BC52" s="3">
        <f t="shared" si="0"/>
        <v>-2.9816535307324421E-2</v>
      </c>
      <c r="BD52" s="3">
        <f t="shared" si="0"/>
        <v>7.9959347770852673E-4</v>
      </c>
      <c r="BE52" s="3">
        <f t="shared" si="0"/>
        <v>-2.9816535307324421E-2</v>
      </c>
      <c r="BF52" s="3"/>
      <c r="BG52" s="3"/>
      <c r="BH52" s="3">
        <f t="shared" si="0"/>
        <v>0</v>
      </c>
      <c r="BI52" s="3">
        <f t="shared" si="0"/>
        <v>0</v>
      </c>
      <c r="BJ52" s="3">
        <f t="shared" si="0"/>
        <v>2.1276595744680993E-2</v>
      </c>
    </row>
    <row r="53" spans="1:75">
      <c r="A53" t="s">
        <v>67</v>
      </c>
      <c r="B53" t="s">
        <v>77</v>
      </c>
      <c r="C53" t="s">
        <v>69</v>
      </c>
      <c r="D53" s="3">
        <f t="shared" si="1"/>
        <v>0.29376204660942684</v>
      </c>
      <c r="E53" s="3"/>
      <c r="F53" s="3">
        <f t="shared" si="0"/>
        <v>0.28947368421052633</v>
      </c>
      <c r="G53" s="3">
        <f t="shared" si="0"/>
        <v>-4.8473692284092706E-2</v>
      </c>
      <c r="H53" s="3">
        <f t="shared" si="0"/>
        <v>0</v>
      </c>
      <c r="I53" s="3">
        <f t="shared" si="0"/>
        <v>0.26746347941567072</v>
      </c>
      <c r="J53" s="3">
        <f t="shared" si="0"/>
        <v>0</v>
      </c>
      <c r="K53" s="3">
        <f t="shared" si="0"/>
        <v>0</v>
      </c>
      <c r="L53" s="3">
        <f t="shared" si="0"/>
        <v>-3.9895224662502504E-2</v>
      </c>
      <c r="M53" s="3">
        <f t="shared" si="0"/>
        <v>0</v>
      </c>
      <c r="N53" s="3">
        <f t="shared" si="0"/>
        <v>0</v>
      </c>
      <c r="O53" s="3">
        <f t="shared" si="0"/>
        <v>-1.612903225806428E-3</v>
      </c>
      <c r="P53" s="3">
        <f t="shared" si="0"/>
        <v>0</v>
      </c>
      <c r="Q53" s="3"/>
      <c r="R53" s="3"/>
      <c r="S53" s="3"/>
      <c r="T53" s="3"/>
      <c r="U53" s="3">
        <f t="shared" si="0"/>
        <v>-6.9824391104835848E-2</v>
      </c>
      <c r="V53" s="3">
        <f t="shared" si="0"/>
        <v>0</v>
      </c>
      <c r="W53" s="3">
        <f t="shared" si="0"/>
        <v>0</v>
      </c>
      <c r="X53" s="3">
        <f t="shared" si="0"/>
        <v>0</v>
      </c>
      <c r="Y53" s="3">
        <f t="shared" si="0"/>
        <v>0</v>
      </c>
      <c r="Z53" s="3">
        <f t="shared" si="0"/>
        <v>0</v>
      </c>
      <c r="AA53" s="3">
        <f t="shared" si="0"/>
        <v>6.8578553615961102E-3</v>
      </c>
      <c r="AB53" s="3">
        <f t="shared" si="0"/>
        <v>-1.322751322751281E-3</v>
      </c>
      <c r="AC53" s="3">
        <f t="shared" si="0"/>
        <v>0</v>
      </c>
      <c r="AD53" s="3">
        <f t="shared" si="0"/>
        <v>0</v>
      </c>
      <c r="AE53" s="3">
        <f t="shared" si="0"/>
        <v>0</v>
      </c>
      <c r="AF53" s="3"/>
      <c r="AG53" s="3"/>
      <c r="AH53" s="3">
        <f t="shared" si="0"/>
        <v>0.33884297520661155</v>
      </c>
      <c r="AI53" s="3">
        <f t="shared" si="0"/>
        <v>3.7495490620490513E-2</v>
      </c>
      <c r="AJ53" s="3">
        <f t="shared" si="0"/>
        <v>0.69130434782608718</v>
      </c>
      <c r="AK53" s="3">
        <f t="shared" si="0"/>
        <v>3.1043945716326515E-2</v>
      </c>
      <c r="AL53" s="3">
        <f t="shared" si="0"/>
        <v>8.0480734781617658E-2</v>
      </c>
      <c r="AM53" s="3">
        <f t="shared" si="0"/>
        <v>3.1043945716326515E-2</v>
      </c>
      <c r="AN53" s="3">
        <f t="shared" si="0"/>
        <v>3.3333333333333437E-2</v>
      </c>
      <c r="AO53" s="3">
        <f t="shared" si="0"/>
        <v>2.7770642077795671E-2</v>
      </c>
      <c r="AP53" s="3">
        <f t="shared" si="0"/>
        <v>-0.24390243902439024</v>
      </c>
      <c r="AQ53" s="3">
        <f t="shared" si="0"/>
        <v>0</v>
      </c>
      <c r="AR53" s="3">
        <f t="shared" si="0"/>
        <v>-1.6130818242489076E-3</v>
      </c>
      <c r="AS53" s="3">
        <f t="shared" si="0"/>
        <v>3.6498185588387688E-2</v>
      </c>
      <c r="AT53" s="3">
        <f t="shared" si="0"/>
        <v>3.6502132238651397E-2</v>
      </c>
      <c r="AU53" s="3">
        <f t="shared" si="0"/>
        <v>0.11805716941668609</v>
      </c>
      <c r="AV53" s="3">
        <f t="shared" si="0"/>
        <v>4.9033989824900814E-2</v>
      </c>
      <c r="AW53" s="3">
        <f t="shared" si="0"/>
        <v>0.19999999999999996</v>
      </c>
      <c r="AX53" s="3">
        <f t="shared" si="0"/>
        <v>7.5894676775087655E-2</v>
      </c>
      <c r="AY53" s="3">
        <f t="shared" si="0"/>
        <v>6.0510093483267857E-2</v>
      </c>
      <c r="AZ53" s="3">
        <f t="shared" si="0"/>
        <v>0.11460265897052047</v>
      </c>
      <c r="BA53" s="3">
        <f t="shared" si="0"/>
        <v>9.9425496234800459E-2</v>
      </c>
      <c r="BB53" s="3">
        <f t="shared" si="0"/>
        <v>4.1552209278233443E-2</v>
      </c>
      <c r="BC53" s="3">
        <f t="shared" si="0"/>
        <v>4.1552209278233443E-2</v>
      </c>
      <c r="BD53" s="3">
        <f t="shared" si="0"/>
        <v>0.10705331056996514</v>
      </c>
      <c r="BE53" s="3">
        <f t="shared" si="0"/>
        <v>4.1552209278233443E-2</v>
      </c>
      <c r="BF53" s="3"/>
      <c r="BG53" s="3"/>
      <c r="BH53" s="3">
        <f t="shared" si="0"/>
        <v>2.221952454044529E-2</v>
      </c>
      <c r="BI53" s="3">
        <f t="shared" si="0"/>
        <v>2.2219014588581443E-2</v>
      </c>
      <c r="BJ53" s="3">
        <f t="shared" si="0"/>
        <v>0.50000000000000022</v>
      </c>
    </row>
    <row r="54" spans="1:75">
      <c r="A54" t="s">
        <v>67</v>
      </c>
      <c r="B54" t="s">
        <v>78</v>
      </c>
      <c r="C54" t="s">
        <v>69</v>
      </c>
      <c r="D54" s="3">
        <f t="shared" si="1"/>
        <v>0.52307692307692322</v>
      </c>
      <c r="E54" s="3"/>
      <c r="F54" s="3">
        <f t="shared" si="0"/>
        <v>0.67441860465116266</v>
      </c>
      <c r="G54" s="3">
        <f t="shared" si="0"/>
        <v>-5.2160813482722945E-2</v>
      </c>
      <c r="H54" s="3">
        <f t="shared" si="0"/>
        <v>0</v>
      </c>
      <c r="I54" s="3">
        <f t="shared" si="0"/>
        <v>0.48780487804878048</v>
      </c>
      <c r="J54" s="3">
        <f t="shared" si="0"/>
        <v>0</v>
      </c>
      <c r="K54" s="3">
        <f t="shared" si="0"/>
        <v>0</v>
      </c>
      <c r="L54" s="3">
        <f t="shared" si="0"/>
        <v>-8.5533262935586052E-2</v>
      </c>
      <c r="M54" s="3">
        <f t="shared" si="0"/>
        <v>0</v>
      </c>
      <c r="N54" s="3">
        <f t="shared" si="0"/>
        <v>0</v>
      </c>
      <c r="O54" s="3">
        <f t="shared" si="0"/>
        <v>1.0869565217391353E-2</v>
      </c>
      <c r="P54" s="3">
        <f t="shared" si="0"/>
        <v>0</v>
      </c>
      <c r="Q54" s="3"/>
      <c r="R54" s="3"/>
      <c r="S54" s="3"/>
      <c r="T54" s="3"/>
      <c r="U54" s="3">
        <f t="shared" si="0"/>
        <v>-0.30521905455870302</v>
      </c>
      <c r="V54" s="3">
        <f t="shared" si="0"/>
        <v>0</v>
      </c>
      <c r="W54" s="3">
        <f t="shared" si="0"/>
        <v>0</v>
      </c>
      <c r="X54" s="3">
        <f t="shared" si="0"/>
        <v>0</v>
      </c>
      <c r="Y54" s="3">
        <f t="shared" si="0"/>
        <v>0</v>
      </c>
      <c r="Z54" s="3">
        <f t="shared" si="0"/>
        <v>0</v>
      </c>
      <c r="AA54" s="3">
        <f t="shared" si="0"/>
        <v>1.7857142857142794E-3</v>
      </c>
      <c r="AB54" s="3">
        <f t="shared" si="0"/>
        <v>2.3474178403755097E-3</v>
      </c>
      <c r="AC54" s="3">
        <f t="shared" si="0"/>
        <v>0</v>
      </c>
      <c r="AD54" s="3">
        <f t="shared" si="0"/>
        <v>0</v>
      </c>
      <c r="AE54" s="3">
        <f t="shared" si="0"/>
        <v>0</v>
      </c>
      <c r="AF54" s="3"/>
      <c r="AG54" s="3"/>
      <c r="AH54" s="3">
        <f t="shared" si="0"/>
        <v>0.55737704918032782</v>
      </c>
      <c r="AI54" s="3">
        <f t="shared" si="0"/>
        <v>-1.0613207547169767E-2</v>
      </c>
      <c r="AJ54" s="3">
        <f t="shared" si="0"/>
        <v>0.33707865168539319</v>
      </c>
      <c r="AK54" s="3">
        <f t="shared" si="0"/>
        <v>3.8436327820678962E-4</v>
      </c>
      <c r="AL54" s="3">
        <f t="shared" si="0"/>
        <v>-2.8229728485137162E-2</v>
      </c>
      <c r="AM54" s="3">
        <f t="shared" si="0"/>
        <v>3.8436327820678962E-4</v>
      </c>
      <c r="AN54" s="3">
        <f t="shared" si="0"/>
        <v>0.11764705882352944</v>
      </c>
      <c r="AO54" s="3">
        <f t="shared" si="0"/>
        <v>-4.8982667671439328E-2</v>
      </c>
      <c r="AP54" s="3">
        <f t="shared" si="0"/>
        <v>7.1428571428571397E-2</v>
      </c>
      <c r="AQ54" s="3">
        <f t="shared" si="0"/>
        <v>0</v>
      </c>
      <c r="AR54" s="3">
        <f t="shared" si="0"/>
        <v>1.08687540967074E-2</v>
      </c>
      <c r="AS54" s="3">
        <f t="shared" si="0"/>
        <v>8.8891788367086333E-2</v>
      </c>
      <c r="AT54" s="3">
        <f t="shared" si="0"/>
        <v>8.8890208148763694E-2</v>
      </c>
      <c r="AU54" s="3">
        <f t="shared" si="0"/>
        <v>0.36734693877551017</v>
      </c>
      <c r="AV54" s="3">
        <f t="shared" si="0"/>
        <v>-4.0360046457607379E-2</v>
      </c>
      <c r="AW54" s="3">
        <f t="shared" si="0"/>
        <v>-0.3571428571428571</v>
      </c>
      <c r="AX54" s="3">
        <f t="shared" si="0"/>
        <v>-9.8130841121495282E-2</v>
      </c>
      <c r="AY54" s="3">
        <f t="shared" si="0"/>
        <v>-0.10455896927651143</v>
      </c>
      <c r="AZ54" s="3">
        <f t="shared" si="0"/>
        <v>-6.6984154286082842E-2</v>
      </c>
      <c r="BA54" s="3">
        <f t="shared" si="0"/>
        <v>-7.9189760357270989E-2</v>
      </c>
      <c r="BB54" s="3">
        <f t="shared" si="0"/>
        <v>-4.2567559597532445E-2</v>
      </c>
      <c r="BC54" s="3">
        <f t="shared" si="0"/>
        <v>-4.2567559597532445E-2</v>
      </c>
      <c r="BD54" s="3">
        <f t="shared" si="0"/>
        <v>-4.1178033252416091E-2</v>
      </c>
      <c r="BE54" s="3">
        <f t="shared" si="0"/>
        <v>-4.2567559597532445E-2</v>
      </c>
      <c r="BF54" s="3"/>
      <c r="BG54" s="3"/>
      <c r="BH54" s="3">
        <f t="shared" si="0"/>
        <v>0.12415338768071327</v>
      </c>
      <c r="BI54" s="3">
        <f t="shared" si="0"/>
        <v>0.12415662538757166</v>
      </c>
      <c r="BJ54" s="3">
        <f t="shared" si="0"/>
        <v>0.14285714285714279</v>
      </c>
    </row>
    <row r="55" spans="1:75">
      <c r="A55" t="s">
        <v>67</v>
      </c>
      <c r="B55" t="s">
        <v>79</v>
      </c>
      <c r="C55" t="s">
        <v>69</v>
      </c>
      <c r="D55" s="3">
        <f t="shared" si="1"/>
        <v>0.30180180180180183</v>
      </c>
      <c r="E55" s="3"/>
      <c r="F55" s="3">
        <f t="shared" si="0"/>
        <v>0.25</v>
      </c>
      <c r="G55" s="3">
        <f t="shared" si="0"/>
        <v>-0.25315315315315312</v>
      </c>
      <c r="H55" s="3">
        <f t="shared" si="0"/>
        <v>0</v>
      </c>
      <c r="I55" s="3">
        <f t="shared" si="0"/>
        <v>0.59999999999999987</v>
      </c>
      <c r="J55" s="3">
        <f t="shared" si="0"/>
        <v>0</v>
      </c>
      <c r="K55" s="3">
        <f t="shared" si="0"/>
        <v>0</v>
      </c>
      <c r="L55" s="3">
        <f t="shared" si="0"/>
        <v>-0.12975835815954984</v>
      </c>
      <c r="M55" s="3">
        <f t="shared" si="0"/>
        <v>0</v>
      </c>
      <c r="N55" s="3">
        <f t="shared" si="0"/>
        <v>0</v>
      </c>
      <c r="O55" s="3">
        <f t="shared" si="0"/>
        <v>0</v>
      </c>
      <c r="P55" s="3">
        <f t="shared" si="0"/>
        <v>0</v>
      </c>
      <c r="Q55" s="3"/>
      <c r="R55" s="3"/>
      <c r="S55" s="3"/>
      <c r="T55" s="3"/>
      <c r="U55" s="3">
        <f t="shared" si="0"/>
        <v>-0.35202732481269283</v>
      </c>
      <c r="V55" s="3">
        <f t="shared" si="0"/>
        <v>0</v>
      </c>
      <c r="W55" s="3">
        <f t="shared" si="0"/>
        <v>0</v>
      </c>
      <c r="X55" s="3">
        <f t="shared" si="0"/>
        <v>0</v>
      </c>
      <c r="Y55" s="3">
        <f t="shared" si="0"/>
        <v>0</v>
      </c>
      <c r="Z55" s="3">
        <f t="shared" si="0"/>
        <v>0</v>
      </c>
      <c r="AA55" s="3">
        <f t="shared" si="0"/>
        <v>0</v>
      </c>
      <c r="AB55" s="3">
        <f t="shared" si="0"/>
        <v>0</v>
      </c>
      <c r="AC55" s="3">
        <f t="shared" si="0"/>
        <v>0</v>
      </c>
      <c r="AD55" s="3">
        <f t="shared" si="0"/>
        <v>0</v>
      </c>
      <c r="AE55" s="3">
        <f t="shared" si="0"/>
        <v>0</v>
      </c>
      <c r="AF55" s="3"/>
      <c r="AG55" s="3"/>
      <c r="AH55" s="3">
        <f t="shared" si="0"/>
        <v>0.21428571428571419</v>
      </c>
      <c r="AI55" s="3">
        <f t="shared" si="0"/>
        <v>0</v>
      </c>
      <c r="AJ55" s="3">
        <f t="shared" si="0"/>
        <v>0.20454545454545459</v>
      </c>
      <c r="AK55" s="3">
        <f t="shared" si="0"/>
        <v>0</v>
      </c>
      <c r="AL55" s="3">
        <f t="shared" si="0"/>
        <v>0</v>
      </c>
      <c r="AM55" s="3">
        <f t="shared" si="0"/>
        <v>0</v>
      </c>
      <c r="AN55" s="3">
        <f t="shared" si="0"/>
        <v>0</v>
      </c>
      <c r="AO55" s="3">
        <f t="shared" si="0"/>
        <v>2.1865889212828726E-3</v>
      </c>
      <c r="AP55" s="3">
        <f t="shared" si="0"/>
        <v>0</v>
      </c>
      <c r="AQ55" s="3">
        <f t="shared" ref="E55:BJ60" si="2">AQ7/AQ31 -1</f>
        <v>0</v>
      </c>
      <c r="AR55" s="3">
        <f t="shared" si="2"/>
        <v>0</v>
      </c>
      <c r="AS55" s="3">
        <f t="shared" si="2"/>
        <v>0</v>
      </c>
      <c r="AT55" s="3">
        <f t="shared" si="2"/>
        <v>0</v>
      </c>
      <c r="AU55" s="3">
        <f t="shared" si="2"/>
        <v>0.14893617021276606</v>
      </c>
      <c r="AV55" s="3">
        <f t="shared" si="2"/>
        <v>1.1914217633042012E-2</v>
      </c>
      <c r="AW55" s="3">
        <f t="shared" si="2"/>
        <v>0.25</v>
      </c>
      <c r="AX55" s="3">
        <f t="shared" si="2"/>
        <v>2.2413793103448265E-2</v>
      </c>
      <c r="AY55" s="3">
        <f t="shared" si="2"/>
        <v>1.4666666666666606E-2</v>
      </c>
      <c r="AZ55" s="3">
        <f t="shared" si="2"/>
        <v>-1.4116379310344818E-2</v>
      </c>
      <c r="BA55" s="3">
        <f t="shared" si="2"/>
        <v>-3.0661750436638879E-2</v>
      </c>
      <c r="BB55" s="3">
        <f t="shared" si="2"/>
        <v>0</v>
      </c>
      <c r="BC55" s="3">
        <f t="shared" si="2"/>
        <v>0</v>
      </c>
      <c r="BD55" s="3">
        <f t="shared" si="2"/>
        <v>3.985564373434336E-4</v>
      </c>
      <c r="BE55" s="3">
        <f t="shared" si="2"/>
        <v>0</v>
      </c>
      <c r="BF55" s="3"/>
      <c r="BG55" s="3"/>
      <c r="BH55" s="3">
        <f t="shared" si="2"/>
        <v>0</v>
      </c>
      <c r="BI55" s="3">
        <f t="shared" si="2"/>
        <v>0</v>
      </c>
      <c r="BJ55" s="3">
        <f t="shared" si="2"/>
        <v>0.5</v>
      </c>
    </row>
    <row r="56" spans="1:75">
      <c r="A56" t="s">
        <v>67</v>
      </c>
      <c r="B56" t="s">
        <v>80</v>
      </c>
      <c r="C56" t="s">
        <v>69</v>
      </c>
      <c r="D56" s="3">
        <f t="shared" si="1"/>
        <v>0.34297520661157033</v>
      </c>
      <c r="E56" s="3"/>
      <c r="F56" s="3">
        <f t="shared" si="2"/>
        <v>0.66666666666666674</v>
      </c>
      <c r="G56" s="3">
        <f t="shared" si="2"/>
        <v>-0.29327146171693741</v>
      </c>
      <c r="H56" s="3">
        <f t="shared" si="2"/>
        <v>0</v>
      </c>
      <c r="I56" s="3">
        <f t="shared" si="2"/>
        <v>0.33333333333333348</v>
      </c>
      <c r="J56" s="3">
        <f t="shared" si="2"/>
        <v>0</v>
      </c>
      <c r="K56" s="3">
        <f t="shared" si="2"/>
        <v>0</v>
      </c>
      <c r="L56" s="3">
        <f t="shared" si="2"/>
        <v>-4.1725936462778557E-2</v>
      </c>
      <c r="M56" s="3">
        <f t="shared" si="2"/>
        <v>0</v>
      </c>
      <c r="N56" s="3">
        <f t="shared" si="2"/>
        <v>0</v>
      </c>
      <c r="O56" s="3">
        <f t="shared" si="2"/>
        <v>0</v>
      </c>
      <c r="P56" s="3">
        <f t="shared" si="2"/>
        <v>0</v>
      </c>
      <c r="Q56" s="3"/>
      <c r="R56" s="3"/>
      <c r="S56" s="3"/>
      <c r="T56" s="3"/>
      <c r="U56" s="3">
        <f t="shared" si="2"/>
        <v>-0.25665878644602047</v>
      </c>
      <c r="V56" s="3">
        <f t="shared" si="2"/>
        <v>0</v>
      </c>
      <c r="W56" s="3">
        <f t="shared" si="2"/>
        <v>0</v>
      </c>
      <c r="X56" s="3">
        <f t="shared" si="2"/>
        <v>0</v>
      </c>
      <c r="Y56" s="3">
        <f t="shared" si="2"/>
        <v>0</v>
      </c>
      <c r="Z56" s="3">
        <f t="shared" si="2"/>
        <v>0</v>
      </c>
      <c r="AA56" s="3">
        <f t="shared" si="2"/>
        <v>0</v>
      </c>
      <c r="AB56" s="3">
        <f t="shared" si="2"/>
        <v>0</v>
      </c>
      <c r="AC56" s="3">
        <f t="shared" si="2"/>
        <v>0</v>
      </c>
      <c r="AD56" s="3">
        <f t="shared" si="2"/>
        <v>0</v>
      </c>
      <c r="AE56" s="3">
        <f t="shared" si="2"/>
        <v>0</v>
      </c>
      <c r="AF56" s="3"/>
      <c r="AG56" s="3"/>
      <c r="AH56" s="3">
        <f t="shared" si="2"/>
        <v>0.5625</v>
      </c>
      <c r="AI56" s="3">
        <f t="shared" si="2"/>
        <v>0</v>
      </c>
      <c r="AJ56" s="3">
        <f t="shared" si="2"/>
        <v>0.16161616161616155</v>
      </c>
      <c r="AK56" s="3">
        <f t="shared" si="2"/>
        <v>0</v>
      </c>
      <c r="AL56" s="3">
        <f t="shared" si="2"/>
        <v>0</v>
      </c>
      <c r="AM56" s="3">
        <f t="shared" si="2"/>
        <v>0</v>
      </c>
      <c r="AN56" s="3">
        <f t="shared" si="2"/>
        <v>3.4482758620689724E-2</v>
      </c>
      <c r="AO56" s="3">
        <f t="shared" si="2"/>
        <v>2.6251823043266231E-3</v>
      </c>
      <c r="AP56" s="3">
        <f t="shared" si="2"/>
        <v>-0.13888888888888884</v>
      </c>
      <c r="AQ56" s="3">
        <f t="shared" si="2"/>
        <v>0</v>
      </c>
      <c r="AR56" s="3">
        <f t="shared" si="2"/>
        <v>0</v>
      </c>
      <c r="AS56" s="3">
        <f t="shared" si="2"/>
        <v>3.3346194368193416E-2</v>
      </c>
      <c r="AT56" s="3">
        <f t="shared" si="2"/>
        <v>3.3347861525573341E-2</v>
      </c>
      <c r="AU56" s="3">
        <f t="shared" si="2"/>
        <v>0.3821339950372209</v>
      </c>
      <c r="AV56" s="3">
        <f t="shared" si="2"/>
        <v>-5.9607293127629246E-3</v>
      </c>
      <c r="AW56" s="3">
        <f t="shared" si="2"/>
        <v>-9.9999999999999978E-2</v>
      </c>
      <c r="AX56" s="3">
        <f t="shared" si="2"/>
        <v>-1.8879415347137662E-2</v>
      </c>
      <c r="AY56" s="3">
        <f t="shared" si="2"/>
        <v>-2.3268398268398216E-2</v>
      </c>
      <c r="AZ56" s="3">
        <f t="shared" si="2"/>
        <v>3.8960829198743774E-2</v>
      </c>
      <c r="BA56" s="3">
        <f t="shared" si="2"/>
        <v>2.5875138065708514E-2</v>
      </c>
      <c r="BB56" s="3">
        <f t="shared" si="2"/>
        <v>-1.1944044244086127E-2</v>
      </c>
      <c r="BC56" s="3">
        <f t="shared" si="2"/>
        <v>-1.1944044244086127E-2</v>
      </c>
      <c r="BD56" s="3">
        <f t="shared" si="2"/>
        <v>-2.5156330675233707E-2</v>
      </c>
      <c r="BE56" s="3">
        <f t="shared" si="2"/>
        <v>-1.1944044244086127E-2</v>
      </c>
      <c r="BF56" s="3"/>
      <c r="BG56" s="3"/>
      <c r="BH56" s="3">
        <f t="shared" si="2"/>
        <v>2.1115524029206245E-2</v>
      </c>
      <c r="BI56" s="3">
        <f t="shared" si="2"/>
        <v>2.1109391892341955E-2</v>
      </c>
      <c r="BJ56" s="3">
        <f t="shared" si="2"/>
        <v>0.14705882352941169</v>
      </c>
    </row>
    <row r="57" spans="1:75">
      <c r="A57" t="s">
        <v>67</v>
      </c>
      <c r="B57" t="s">
        <v>82</v>
      </c>
      <c r="C57" t="s">
        <v>69</v>
      </c>
      <c r="D57" s="3">
        <f t="shared" si="1"/>
        <v>0.58333333333333304</v>
      </c>
      <c r="E57" s="3"/>
      <c r="F57" s="3">
        <f t="shared" si="2"/>
        <v>0</v>
      </c>
      <c r="G57" s="3">
        <f t="shared" si="2"/>
        <v>-0.30285714285714282</v>
      </c>
      <c r="H57" s="3">
        <f t="shared" si="2"/>
        <v>0</v>
      </c>
      <c r="I57" s="3">
        <f t="shared" si="2"/>
        <v>0.375</v>
      </c>
      <c r="J57" s="3">
        <f t="shared" si="2"/>
        <v>0</v>
      </c>
      <c r="K57" s="3">
        <f t="shared" si="2"/>
        <v>0</v>
      </c>
      <c r="L57" s="3">
        <f t="shared" si="2"/>
        <v>-6.0177415487892572E-2</v>
      </c>
      <c r="M57" s="3">
        <f t="shared" si="2"/>
        <v>0</v>
      </c>
      <c r="N57" s="3">
        <f t="shared" si="2"/>
        <v>0</v>
      </c>
      <c r="O57" s="3">
        <f t="shared" si="2"/>
        <v>-4.7619047619047672E-2</v>
      </c>
      <c r="P57" s="3">
        <f t="shared" si="2"/>
        <v>0</v>
      </c>
      <c r="Q57" s="3"/>
      <c r="R57" s="3"/>
      <c r="S57" s="3"/>
      <c r="T57" s="3"/>
      <c r="U57" s="3">
        <f t="shared" si="2"/>
        <v>-0.4077162238552855</v>
      </c>
      <c r="V57" s="3">
        <f t="shared" si="2"/>
        <v>0</v>
      </c>
      <c r="W57" s="3">
        <f t="shared" si="2"/>
        <v>0</v>
      </c>
      <c r="X57" s="3">
        <f t="shared" si="2"/>
        <v>0</v>
      </c>
      <c r="Y57" s="3">
        <f t="shared" si="2"/>
        <v>0</v>
      </c>
      <c r="Z57" s="3">
        <f t="shared" si="2"/>
        <v>0</v>
      </c>
      <c r="AA57" s="3">
        <f t="shared" si="2"/>
        <v>0</v>
      </c>
      <c r="AB57" s="3">
        <f t="shared" si="2"/>
        <v>-5.2631578947368585E-3</v>
      </c>
      <c r="AC57" s="3">
        <f t="shared" si="2"/>
        <v>0</v>
      </c>
      <c r="AD57" s="3">
        <f t="shared" si="2"/>
        <v>0</v>
      </c>
      <c r="AE57" s="3">
        <f t="shared" si="2"/>
        <v>0</v>
      </c>
      <c r="AF57" s="3"/>
      <c r="AG57" s="3"/>
      <c r="AH57" s="3">
        <f t="shared" si="2"/>
        <v>0.23529411764705865</v>
      </c>
      <c r="AI57" s="3">
        <f t="shared" si="2"/>
        <v>6.5402223675605775E-3</v>
      </c>
      <c r="AJ57" s="3">
        <f t="shared" si="2"/>
        <v>0.14285714285714302</v>
      </c>
      <c r="AK57" s="3">
        <f t="shared" si="2"/>
        <v>-4.4278377666577828E-3</v>
      </c>
      <c r="AL57" s="3">
        <f t="shared" si="2"/>
        <v>3.0351211680999857E-2</v>
      </c>
      <c r="AM57" s="3">
        <f t="shared" si="2"/>
        <v>-4.4278377666577828E-3</v>
      </c>
      <c r="AN57" s="3">
        <f t="shared" si="2"/>
        <v>-0.2068965517241379</v>
      </c>
      <c r="AO57" s="3">
        <f t="shared" si="2"/>
        <v>7.3705379587732489E-2</v>
      </c>
      <c r="AP57" s="3">
        <f t="shared" si="2"/>
        <v>1.0588235294117645</v>
      </c>
      <c r="AQ57" s="3">
        <f t="shared" si="2"/>
        <v>0</v>
      </c>
      <c r="AR57" s="3">
        <f t="shared" si="2"/>
        <v>-1.3804604267157128E-2</v>
      </c>
      <c r="AS57" s="3">
        <f t="shared" si="2"/>
        <v>-0.19635212566969384</v>
      </c>
      <c r="AT57" s="3">
        <f t="shared" si="2"/>
        <v>-0.19635115161121364</v>
      </c>
      <c r="AU57" s="3">
        <f t="shared" si="2"/>
        <v>0.63561320754716966</v>
      </c>
      <c r="AV57" s="3">
        <f t="shared" si="2"/>
        <v>2.264846120502817E-2</v>
      </c>
      <c r="AW57" s="3">
        <f t="shared" si="2"/>
        <v>0.125</v>
      </c>
      <c r="AX57" s="3">
        <f t="shared" si="2"/>
        <v>8.4924292297564152E-2</v>
      </c>
      <c r="AY57" s="3">
        <f t="shared" si="2"/>
        <v>2.233472304943418E-2</v>
      </c>
      <c r="AZ57" s="3">
        <f t="shared" si="2"/>
        <v>0.4435482550348393</v>
      </c>
      <c r="BA57" s="3">
        <f t="shared" si="2"/>
        <v>0.38762754869722738</v>
      </c>
      <c r="BB57" s="3">
        <f t="shared" si="2"/>
        <v>-5.546703544478726E-3</v>
      </c>
      <c r="BC57" s="3">
        <f t="shared" si="2"/>
        <v>-5.546703544478726E-3</v>
      </c>
      <c r="BD57" s="3">
        <f t="shared" si="2"/>
        <v>4.7893312344120087E-2</v>
      </c>
      <c r="BE57" s="3">
        <f t="shared" si="2"/>
        <v>-5.546703544478726E-3</v>
      </c>
      <c r="BF57" s="3"/>
      <c r="BG57" s="3"/>
      <c r="BH57" s="3">
        <f t="shared" si="2"/>
        <v>-0.18918183206410966</v>
      </c>
      <c r="BI57" s="3">
        <f t="shared" si="2"/>
        <v>-0.18917924735300062</v>
      </c>
      <c r="BJ57" s="3">
        <f t="shared" si="2"/>
        <v>0.66666666666666674</v>
      </c>
    </row>
    <row r="58" spans="1:75">
      <c r="A58" t="s">
        <v>67</v>
      </c>
      <c r="B58" t="s">
        <v>83</v>
      </c>
      <c r="C58" t="s">
        <v>69</v>
      </c>
      <c r="D58" s="3">
        <f t="shared" si="1"/>
        <v>-2.3144860238550335E-2</v>
      </c>
      <c r="E58" s="3"/>
      <c r="F58" s="3">
        <f t="shared" si="2"/>
        <v>0.80148423005565883</v>
      </c>
      <c r="G58" s="3">
        <f t="shared" si="2"/>
        <v>-8.5286683275445085E-3</v>
      </c>
      <c r="H58" s="3">
        <f t="shared" si="2"/>
        <v>0</v>
      </c>
      <c r="I58" s="3">
        <f t="shared" si="2"/>
        <v>0.33272705226142829</v>
      </c>
      <c r="J58" s="3">
        <f t="shared" si="2"/>
        <v>0</v>
      </c>
      <c r="K58" s="3">
        <f t="shared" si="2"/>
        <v>0</v>
      </c>
      <c r="L58" s="3">
        <f t="shared" si="2"/>
        <v>-2.413435302255873E-2</v>
      </c>
      <c r="M58" s="3">
        <f t="shared" si="2"/>
        <v>0</v>
      </c>
      <c r="N58" s="3">
        <f t="shared" si="2"/>
        <v>0</v>
      </c>
      <c r="O58" s="3">
        <f t="shared" si="2"/>
        <v>0</v>
      </c>
      <c r="P58" s="3">
        <f t="shared" si="2"/>
        <v>0</v>
      </c>
      <c r="Q58" s="3"/>
      <c r="R58" s="3"/>
      <c r="S58" s="3"/>
      <c r="T58" s="3"/>
      <c r="U58" s="3">
        <f t="shared" si="2"/>
        <v>-0.14118080913113917</v>
      </c>
      <c r="V58" s="3">
        <f t="shared" si="2"/>
        <v>0</v>
      </c>
      <c r="W58" s="3">
        <f t="shared" si="2"/>
        <v>0</v>
      </c>
      <c r="X58" s="3">
        <f t="shared" si="2"/>
        <v>0</v>
      </c>
      <c r="Y58" s="3">
        <f t="shared" si="2"/>
        <v>0</v>
      </c>
      <c r="Z58" s="3">
        <f t="shared" si="2"/>
        <v>0</v>
      </c>
      <c r="AA58" s="3">
        <f t="shared" si="2"/>
        <v>-5.5819145967062056E-4</v>
      </c>
      <c r="AB58" s="3">
        <f t="shared" si="2"/>
        <v>0</v>
      </c>
      <c r="AC58" s="3">
        <f t="shared" si="2"/>
        <v>0</v>
      </c>
      <c r="AD58" s="3">
        <f t="shared" si="2"/>
        <v>0</v>
      </c>
      <c r="AE58" s="3">
        <f t="shared" si="2"/>
        <v>0</v>
      </c>
      <c r="AF58" s="3"/>
      <c r="AG58" s="3"/>
      <c r="AH58" s="3">
        <f t="shared" si="2"/>
        <v>0.22119948223788288</v>
      </c>
      <c r="AI58" s="3">
        <f t="shared" si="2"/>
        <v>9.7959714663602426E-3</v>
      </c>
      <c r="AJ58" s="3">
        <f t="shared" si="2"/>
        <v>0.21753185016162768</v>
      </c>
      <c r="AK58" s="3">
        <f t="shared" si="2"/>
        <v>4.3125362679572454E-2</v>
      </c>
      <c r="AL58" s="3">
        <f t="shared" si="2"/>
        <v>9.1151014132063057E-2</v>
      </c>
      <c r="AM58" s="3">
        <f t="shared" si="2"/>
        <v>4.3125362679572454E-2</v>
      </c>
      <c r="AN58" s="3">
        <f t="shared" si="2"/>
        <v>-6.1224489795918324E-2</v>
      </c>
      <c r="AO58" s="3">
        <f t="shared" si="2"/>
        <v>1.2385526585124929E-2</v>
      </c>
      <c r="AP58" s="3">
        <f t="shared" si="2"/>
        <v>-4.166666666666663E-2</v>
      </c>
      <c r="AQ58" s="3">
        <f t="shared" si="2"/>
        <v>0</v>
      </c>
      <c r="AR58" s="3">
        <f t="shared" si="2"/>
        <v>0</v>
      </c>
      <c r="AS58" s="3">
        <f t="shared" si="2"/>
        <v>-5.344353933255297E-2</v>
      </c>
      <c r="AT58" s="3">
        <f t="shared" si="2"/>
        <v>-5.3442034609724742E-2</v>
      </c>
      <c r="AU58" s="3">
        <f t="shared" si="2"/>
        <v>-0.42860802732707093</v>
      </c>
      <c r="AV58" s="3">
        <f t="shared" si="2"/>
        <v>1.490114002124665E-2</v>
      </c>
      <c r="AW58" s="3">
        <f t="shared" si="2"/>
        <v>0</v>
      </c>
      <c r="AX58" s="3">
        <f t="shared" si="2"/>
        <v>5.4287239089183981E-2</v>
      </c>
      <c r="AY58" s="3">
        <f t="shared" si="2"/>
        <v>4.5671446236621671E-2</v>
      </c>
      <c r="AZ58" s="3">
        <f t="shared" si="2"/>
        <v>0.21147745986930033</v>
      </c>
      <c r="BA58" s="3">
        <f t="shared" si="2"/>
        <v>0.25180115159745364</v>
      </c>
      <c r="BB58" s="3">
        <f t="shared" si="2"/>
        <v>4.1877972249222184E-2</v>
      </c>
      <c r="BC58" s="3">
        <f t="shared" si="2"/>
        <v>4.1877972249222184E-2</v>
      </c>
      <c r="BD58" s="3">
        <f t="shared" si="2"/>
        <v>0.13460711719359897</v>
      </c>
      <c r="BE58" s="3">
        <f t="shared" si="2"/>
        <v>4.1877972249222184E-2</v>
      </c>
      <c r="BF58" s="3"/>
      <c r="BG58" s="3"/>
      <c r="BH58" s="3">
        <f t="shared" si="2"/>
        <v>-5.0841007400262206E-2</v>
      </c>
      <c r="BI58" s="3">
        <f t="shared" si="2"/>
        <v>-5.0841336589725228E-2</v>
      </c>
      <c r="BJ58" s="3">
        <f t="shared" si="2"/>
        <v>0.27406886858749102</v>
      </c>
    </row>
    <row r="59" spans="1:75">
      <c r="A59" t="s">
        <v>67</v>
      </c>
      <c r="B59" t="s">
        <v>84</v>
      </c>
      <c r="C59" t="s">
        <v>69</v>
      </c>
      <c r="D59" s="3">
        <f t="shared" si="1"/>
        <v>1.2204379483913437</v>
      </c>
      <c r="E59" s="3"/>
      <c r="F59" s="3">
        <f t="shared" si="2"/>
        <v>9.3566504978299658E-2</v>
      </c>
      <c r="G59" s="3">
        <f t="shared" si="2"/>
        <v>-1.393958480688795E-4</v>
      </c>
      <c r="H59" s="3">
        <f t="shared" si="2"/>
        <v>0</v>
      </c>
      <c r="I59" s="3">
        <f t="shared" si="2"/>
        <v>5.1068898044506206E-2</v>
      </c>
      <c r="J59" s="3">
        <f t="shared" si="2"/>
        <v>0</v>
      </c>
      <c r="K59" s="3">
        <f t="shared" si="2"/>
        <v>0</v>
      </c>
      <c r="L59" s="3">
        <f t="shared" si="2"/>
        <v>-2.8459765507565904E-2</v>
      </c>
      <c r="M59" s="3">
        <f t="shared" si="2"/>
        <v>0</v>
      </c>
      <c r="N59" s="3">
        <f t="shared" si="2"/>
        <v>0</v>
      </c>
      <c r="O59" s="3">
        <f t="shared" si="2"/>
        <v>1.2014417300760805E-3</v>
      </c>
      <c r="P59" s="3">
        <f t="shared" si="2"/>
        <v>0</v>
      </c>
      <c r="Q59" s="3"/>
      <c r="R59" s="3"/>
      <c r="S59" s="3"/>
      <c r="T59" s="3"/>
      <c r="U59" s="3">
        <f t="shared" si="2"/>
        <v>-7.87459638224417E-2</v>
      </c>
      <c r="V59" s="3">
        <f t="shared" si="2"/>
        <v>0</v>
      </c>
      <c r="W59" s="3">
        <f t="shared" si="2"/>
        <v>0</v>
      </c>
      <c r="X59" s="3">
        <f t="shared" si="2"/>
        <v>0</v>
      </c>
      <c r="Y59" s="3">
        <f t="shared" si="2"/>
        <v>0</v>
      </c>
      <c r="Z59" s="3">
        <f t="shared" si="2"/>
        <v>0</v>
      </c>
      <c r="AA59" s="3">
        <f t="shared" si="2"/>
        <v>1.1507674603576934E-3</v>
      </c>
      <c r="AB59" s="3">
        <f t="shared" si="2"/>
        <v>1.1383759170251473E-3</v>
      </c>
      <c r="AC59" s="3">
        <f t="shared" si="2"/>
        <v>0</v>
      </c>
      <c r="AD59" s="3">
        <f t="shared" si="2"/>
        <v>0</v>
      </c>
      <c r="AE59" s="3">
        <f t="shared" si="2"/>
        <v>0</v>
      </c>
      <c r="AF59" s="3"/>
      <c r="AG59" s="3"/>
      <c r="AH59" s="3">
        <f t="shared" si="2"/>
        <v>0.25922559534630074</v>
      </c>
      <c r="AI59" s="3">
        <f t="shared" si="2"/>
        <v>1.8867204359481082E-2</v>
      </c>
      <c r="AJ59" s="3">
        <f t="shared" si="2"/>
        <v>0.15481349533406008</v>
      </c>
      <c r="AK59" s="3">
        <f t="shared" si="2"/>
        <v>-1.857706302292994E-2</v>
      </c>
      <c r="AL59" s="3">
        <f t="shared" si="2"/>
        <v>-6.0196770137812328E-2</v>
      </c>
      <c r="AM59" s="3">
        <f t="shared" si="2"/>
        <v>-1.857706302292994E-2</v>
      </c>
      <c r="AN59" s="3">
        <f t="shared" si="2"/>
        <v>0</v>
      </c>
      <c r="AO59" s="3">
        <f t="shared" si="2"/>
        <v>2.6557140806618973E-2</v>
      </c>
      <c r="AP59" s="3">
        <f t="shared" si="2"/>
        <v>-4.7619047619047672E-2</v>
      </c>
      <c r="AQ59" s="3">
        <f t="shared" si="2"/>
        <v>0</v>
      </c>
      <c r="AR59" s="3">
        <f t="shared" si="2"/>
        <v>9.5496503055891857E-4</v>
      </c>
      <c r="AS59" s="3">
        <f t="shared" si="2"/>
        <v>0</v>
      </c>
      <c r="AT59" s="3">
        <f t="shared" si="2"/>
        <v>0</v>
      </c>
      <c r="AU59" s="3">
        <f t="shared" si="2"/>
        <v>2.6233768619024005</v>
      </c>
      <c r="AV59" s="3">
        <f t="shared" si="2"/>
        <v>1.8995062840695631E-2</v>
      </c>
      <c r="AW59" s="3">
        <f t="shared" si="2"/>
        <v>-4.5454545454545414E-2</v>
      </c>
      <c r="AX59" s="3">
        <f t="shared" si="2"/>
        <v>2.430916462997823E-2</v>
      </c>
      <c r="AY59" s="3">
        <f t="shared" si="2"/>
        <v>2.6400027728302966E-2</v>
      </c>
      <c r="AZ59" s="3">
        <f t="shared" si="2"/>
        <v>6.7537093741181442E-2</v>
      </c>
      <c r="BA59" s="3">
        <f t="shared" si="2"/>
        <v>0.1148390820149765</v>
      </c>
      <c r="BB59" s="3">
        <f t="shared" si="2"/>
        <v>-3.3554836362243767E-2</v>
      </c>
      <c r="BC59" s="3">
        <f t="shared" si="2"/>
        <v>-3.3554836362243767E-2</v>
      </c>
      <c r="BD59" s="3">
        <f t="shared" si="2"/>
        <v>-4.4476029601724365E-3</v>
      </c>
      <c r="BE59" s="3">
        <f t="shared" si="2"/>
        <v>-3.3554836362243767E-2</v>
      </c>
      <c r="BF59" s="3"/>
      <c r="BG59" s="3"/>
      <c r="BH59" s="3">
        <f t="shared" si="2"/>
        <v>0</v>
      </c>
      <c r="BI59" s="3">
        <f t="shared" si="2"/>
        <v>0</v>
      </c>
      <c r="BJ59" s="3">
        <f t="shared" si="2"/>
        <v>0.13897866839043305</v>
      </c>
    </row>
    <row r="60" spans="1:75">
      <c r="A60" t="s">
        <v>67</v>
      </c>
      <c r="B60" t="s">
        <v>85</v>
      </c>
      <c r="C60" t="s">
        <v>69</v>
      </c>
      <c r="D60" s="3">
        <f t="shared" si="1"/>
        <v>3.4591018262563944E-2</v>
      </c>
      <c r="E60" s="3"/>
      <c r="F60" s="3">
        <f t="shared" si="2"/>
        <v>0.22637547249055023</v>
      </c>
      <c r="G60" s="3">
        <f t="shared" si="2"/>
        <v>4.6686622909408726E-4</v>
      </c>
      <c r="H60" s="3">
        <f t="shared" ref="E60:BJ64" si="3">H12/H36 -1</f>
        <v>0</v>
      </c>
      <c r="I60" s="3">
        <f t="shared" si="3"/>
        <v>8.5468280497666971E-3</v>
      </c>
      <c r="J60" s="3">
        <f t="shared" si="3"/>
        <v>0</v>
      </c>
      <c r="K60" s="3">
        <f t="shared" si="3"/>
        <v>0</v>
      </c>
      <c r="L60" s="3">
        <f t="shared" si="3"/>
        <v>-5.095527735762051E-3</v>
      </c>
      <c r="M60" s="3">
        <f t="shared" si="3"/>
        <v>0</v>
      </c>
      <c r="N60" s="3">
        <f t="shared" si="3"/>
        <v>0</v>
      </c>
      <c r="O60" s="3">
        <f t="shared" si="3"/>
        <v>0</v>
      </c>
      <c r="P60" s="3">
        <f t="shared" si="3"/>
        <v>0</v>
      </c>
      <c r="Q60" s="3"/>
      <c r="R60" s="3"/>
      <c r="S60" s="3"/>
      <c r="T60" s="3"/>
      <c r="U60" s="3">
        <f t="shared" si="3"/>
        <v>-2.1240859364528242E-2</v>
      </c>
      <c r="V60" s="3">
        <f t="shared" si="3"/>
        <v>0</v>
      </c>
      <c r="W60" s="3">
        <f t="shared" si="3"/>
        <v>0</v>
      </c>
      <c r="X60" s="3">
        <f t="shared" si="3"/>
        <v>0</v>
      </c>
      <c r="Y60" s="3">
        <f t="shared" si="3"/>
        <v>0</v>
      </c>
      <c r="Z60" s="3">
        <f t="shared" si="3"/>
        <v>0</v>
      </c>
      <c r="AA60" s="3">
        <f t="shared" si="3"/>
        <v>0</v>
      </c>
      <c r="AB60" s="3">
        <f t="shared" si="3"/>
        <v>0</v>
      </c>
      <c r="AC60" s="3">
        <f t="shared" si="3"/>
        <v>0</v>
      </c>
      <c r="AD60" s="3">
        <f t="shared" si="3"/>
        <v>0</v>
      </c>
      <c r="AE60" s="3">
        <f t="shared" si="3"/>
        <v>0</v>
      </c>
      <c r="AF60" s="3"/>
      <c r="AG60" s="3"/>
      <c r="AH60" s="3">
        <f t="shared" si="3"/>
        <v>0.23220314105386763</v>
      </c>
      <c r="AI60" s="3">
        <f t="shared" si="3"/>
        <v>7.1487321888519251E-3</v>
      </c>
      <c r="AJ60" s="3">
        <f t="shared" si="3"/>
        <v>7.7234503031020862E-2</v>
      </c>
      <c r="AK60" s="3">
        <f t="shared" si="3"/>
        <v>-6.7082491001428934E-3</v>
      </c>
      <c r="AL60" s="3">
        <f t="shared" si="3"/>
        <v>1.6527966951549899E-2</v>
      </c>
      <c r="AM60" s="3">
        <f t="shared" si="3"/>
        <v>-6.7082491001428934E-3</v>
      </c>
      <c r="AN60" s="3">
        <f t="shared" si="3"/>
        <v>8.3333333333333259E-2</v>
      </c>
      <c r="AO60" s="3">
        <f t="shared" si="3"/>
        <v>-9.5180981465945447E-3</v>
      </c>
      <c r="AP60" s="3">
        <f t="shared" si="3"/>
        <v>-0.13043478260869568</v>
      </c>
      <c r="AQ60" s="3">
        <f t="shared" si="3"/>
        <v>0</v>
      </c>
      <c r="AR60" s="3">
        <f t="shared" si="3"/>
        <v>0</v>
      </c>
      <c r="AS60" s="3">
        <f t="shared" si="3"/>
        <v>6.8556413126222404E-2</v>
      </c>
      <c r="AT60" s="3">
        <f t="shared" si="3"/>
        <v>6.8556413126222404E-2</v>
      </c>
      <c r="AU60" s="3">
        <f t="shared" si="3"/>
        <v>-7.5344737715017374E-3</v>
      </c>
      <c r="AV60" s="3">
        <f t="shared" si="3"/>
        <v>-1.2449809736254647E-3</v>
      </c>
      <c r="AW60" s="3">
        <f t="shared" si="3"/>
        <v>-5.2631578947368474E-2</v>
      </c>
      <c r="AX60" s="3">
        <f t="shared" si="3"/>
        <v>-3.0406714871890839E-2</v>
      </c>
      <c r="AY60" s="3">
        <f t="shared" si="3"/>
        <v>-2.9611025627142795E-2</v>
      </c>
      <c r="AZ60" s="3">
        <f t="shared" si="3"/>
        <v>-8.8889334244851348E-2</v>
      </c>
      <c r="BA60" s="3">
        <f t="shared" si="3"/>
        <v>-0.19081388563541424</v>
      </c>
      <c r="BB60" s="3">
        <f t="shared" si="3"/>
        <v>9.7915468727356458E-3</v>
      </c>
      <c r="BC60" s="3">
        <f t="shared" si="3"/>
        <v>9.7915468727356458E-3</v>
      </c>
      <c r="BD60" s="3">
        <f t="shared" si="3"/>
        <v>6.1052495942615082E-4</v>
      </c>
      <c r="BE60" s="3">
        <f t="shared" si="3"/>
        <v>9.7915468727356458E-3</v>
      </c>
      <c r="BF60" s="3"/>
      <c r="BG60" s="3"/>
      <c r="BH60" s="3">
        <f t="shared" si="3"/>
        <v>6.6346080322172263E-2</v>
      </c>
      <c r="BI60" s="3">
        <f t="shared" si="3"/>
        <v>6.6346080322172263E-2</v>
      </c>
      <c r="BJ60" s="3">
        <f t="shared" si="3"/>
        <v>-0.1203221222169587</v>
      </c>
    </row>
    <row r="61" spans="1:75">
      <c r="A61" t="s">
        <v>67</v>
      </c>
      <c r="B61" t="s">
        <v>86</v>
      </c>
      <c r="C61" t="s">
        <v>69</v>
      </c>
      <c r="D61" s="3">
        <f t="shared" si="1"/>
        <v>0.63452623771555738</v>
      </c>
      <c r="E61" s="3"/>
      <c r="F61" s="3">
        <f t="shared" si="3"/>
        <v>0.31506849315068486</v>
      </c>
      <c r="G61" s="3">
        <f t="shared" si="3"/>
        <v>-3.0234120626388972E-2</v>
      </c>
      <c r="H61" s="3">
        <f t="shared" si="3"/>
        <v>0</v>
      </c>
      <c r="I61" s="3">
        <f t="shared" si="3"/>
        <v>0.18165784832451504</v>
      </c>
      <c r="J61" s="3">
        <f t="shared" si="3"/>
        <v>0</v>
      </c>
      <c r="K61" s="3">
        <f t="shared" si="3"/>
        <v>0</v>
      </c>
      <c r="L61" s="3">
        <f t="shared" si="3"/>
        <v>-3.6578927520929172E-2</v>
      </c>
      <c r="M61" s="3">
        <f t="shared" si="3"/>
        <v>0</v>
      </c>
      <c r="N61" s="3">
        <f t="shared" si="3"/>
        <v>0</v>
      </c>
      <c r="O61" s="3">
        <f t="shared" si="3"/>
        <v>0</v>
      </c>
      <c r="P61" s="3">
        <f t="shared" si="3"/>
        <v>0</v>
      </c>
      <c r="Q61" s="3"/>
      <c r="R61" s="3"/>
      <c r="S61" s="3"/>
      <c r="T61" s="3"/>
      <c r="U61" s="3">
        <f t="shared" si="3"/>
        <v>-8.1595206353302085E-2</v>
      </c>
      <c r="V61" s="3">
        <f t="shared" si="3"/>
        <v>0</v>
      </c>
      <c r="W61" s="3">
        <f t="shared" si="3"/>
        <v>0</v>
      </c>
      <c r="X61" s="3">
        <f t="shared" si="3"/>
        <v>0</v>
      </c>
      <c r="Y61" s="3">
        <f t="shared" si="3"/>
        <v>0</v>
      </c>
      <c r="Z61" s="3">
        <f t="shared" si="3"/>
        <v>0</v>
      </c>
      <c r="AA61" s="3">
        <f t="shared" si="3"/>
        <v>0</v>
      </c>
      <c r="AB61" s="3">
        <f t="shared" si="3"/>
        <v>0</v>
      </c>
      <c r="AC61" s="3">
        <f t="shared" si="3"/>
        <v>0</v>
      </c>
      <c r="AD61" s="3">
        <f t="shared" si="3"/>
        <v>0</v>
      </c>
      <c r="AE61" s="3">
        <f t="shared" si="3"/>
        <v>0</v>
      </c>
      <c r="AF61" s="3"/>
      <c r="AG61" s="3"/>
      <c r="AH61" s="3">
        <f t="shared" si="3"/>
        <v>0.25</v>
      </c>
      <c r="AI61" s="3">
        <f t="shared" si="3"/>
        <v>-7.3671053599000058E-2</v>
      </c>
      <c r="AJ61" s="3">
        <f t="shared" si="3"/>
        <v>0.28184553660982936</v>
      </c>
      <c r="AK61" s="3">
        <f t="shared" si="3"/>
        <v>2.1390497310172174E-2</v>
      </c>
      <c r="AL61" s="3">
        <f t="shared" si="3"/>
        <v>-5.7280344714146558E-2</v>
      </c>
      <c r="AM61" s="3">
        <f t="shared" si="3"/>
        <v>2.1390497310172174E-2</v>
      </c>
      <c r="AN61" s="3">
        <f t="shared" si="3"/>
        <v>0.11111111111111116</v>
      </c>
      <c r="AO61" s="3">
        <f t="shared" si="3"/>
        <v>-4.6412013706913946E-2</v>
      </c>
      <c r="AP61" s="3">
        <f t="shared" si="3"/>
        <v>0</v>
      </c>
      <c r="AQ61" s="3">
        <f t="shared" si="3"/>
        <v>0</v>
      </c>
      <c r="AR61" s="3">
        <f t="shared" si="3"/>
        <v>0</v>
      </c>
      <c r="AS61" s="3">
        <f t="shared" si="3"/>
        <v>9.4936477358628535E-2</v>
      </c>
      <c r="AT61" s="3">
        <f t="shared" si="3"/>
        <v>9.4937094697056246E-2</v>
      </c>
      <c r="AU61" s="3">
        <f t="shared" si="3"/>
        <v>1.9053356282271947</v>
      </c>
      <c r="AV61" s="3">
        <f t="shared" si="3"/>
        <v>-5.6254896839906032E-2</v>
      </c>
      <c r="AW61" s="3">
        <f t="shared" si="3"/>
        <v>-0.17647058823529416</v>
      </c>
      <c r="AX61" s="3">
        <f t="shared" si="3"/>
        <v>-0.18918918918918914</v>
      </c>
      <c r="AY61" s="3">
        <f t="shared" si="3"/>
        <v>-0.11195542046605877</v>
      </c>
      <c r="AZ61" s="3">
        <f t="shared" si="3"/>
        <v>-0.2185601030496529</v>
      </c>
      <c r="BA61" s="3">
        <f t="shared" si="3"/>
        <v>-0.28215116398740303</v>
      </c>
      <c r="BB61" s="3">
        <f t="shared" si="3"/>
        <v>5.5232394569678878E-2</v>
      </c>
      <c r="BC61" s="3">
        <f t="shared" si="3"/>
        <v>5.5232394569678878E-2</v>
      </c>
      <c r="BD61" s="3">
        <f t="shared" si="3"/>
        <v>-3.5133549033762534E-2</v>
      </c>
      <c r="BE61" s="3">
        <f t="shared" si="3"/>
        <v>5.5232394569678878E-2</v>
      </c>
      <c r="BF61" s="3"/>
      <c r="BG61" s="3"/>
      <c r="BH61" s="3">
        <f t="shared" si="3"/>
        <v>0.11070439023424394</v>
      </c>
      <c r="BI61" s="3">
        <f t="shared" si="3"/>
        <v>0.11070583321731875</v>
      </c>
      <c r="BJ61" s="3">
        <f t="shared" si="3"/>
        <v>3.0927835051546504E-2</v>
      </c>
    </row>
    <row r="62" spans="1:75">
      <c r="A62" t="s">
        <v>67</v>
      </c>
      <c r="B62" t="s">
        <v>87</v>
      </c>
      <c r="C62" t="s">
        <v>69</v>
      </c>
      <c r="D62" s="3">
        <f t="shared" si="1"/>
        <v>0.37994722955145122</v>
      </c>
      <c r="E62" s="3"/>
      <c r="F62" s="3">
        <f t="shared" si="3"/>
        <v>1.125</v>
      </c>
      <c r="G62" s="3">
        <f t="shared" si="3"/>
        <v>-0.15528100775193798</v>
      </c>
      <c r="H62" s="3">
        <f t="shared" si="3"/>
        <v>0</v>
      </c>
      <c r="I62" s="3">
        <f t="shared" si="3"/>
        <v>0.5714285714285714</v>
      </c>
      <c r="J62" s="3">
        <f t="shared" si="3"/>
        <v>0</v>
      </c>
      <c r="K62" s="3">
        <f t="shared" si="3"/>
        <v>0</v>
      </c>
      <c r="L62" s="3">
        <f t="shared" si="3"/>
        <v>-7.7480425382727591E-2</v>
      </c>
      <c r="M62" s="3">
        <f t="shared" si="3"/>
        <v>0</v>
      </c>
      <c r="N62" s="3">
        <f t="shared" si="3"/>
        <v>0</v>
      </c>
      <c r="O62" s="3">
        <f t="shared" si="3"/>
        <v>0</v>
      </c>
      <c r="P62" s="3">
        <f t="shared" si="3"/>
        <v>0</v>
      </c>
      <c r="Q62" s="3"/>
      <c r="R62" s="3"/>
      <c r="S62" s="3"/>
      <c r="T62" s="3"/>
      <c r="U62" s="3">
        <f t="shared" si="3"/>
        <v>-0.23736824948386392</v>
      </c>
      <c r="V62" s="3">
        <f t="shared" si="3"/>
        <v>0</v>
      </c>
      <c r="W62" s="3">
        <f t="shared" si="3"/>
        <v>0</v>
      </c>
      <c r="X62" s="3">
        <f t="shared" si="3"/>
        <v>0</v>
      </c>
      <c r="Y62" s="3">
        <f t="shared" si="3"/>
        <v>0</v>
      </c>
      <c r="Z62" s="3">
        <f t="shared" si="3"/>
        <v>0</v>
      </c>
      <c r="AA62" s="3">
        <f t="shared" si="3"/>
        <v>0</v>
      </c>
      <c r="AB62" s="3">
        <f t="shared" si="3"/>
        <v>0</v>
      </c>
      <c r="AC62" s="3">
        <f t="shared" si="3"/>
        <v>0</v>
      </c>
      <c r="AD62" s="3">
        <f t="shared" si="3"/>
        <v>0</v>
      </c>
      <c r="AE62" s="3">
        <f t="shared" si="3"/>
        <v>0</v>
      </c>
      <c r="AF62" s="3"/>
      <c r="AG62" s="3"/>
      <c r="AH62" s="3">
        <f t="shared" si="3"/>
        <v>0.45833333333333326</v>
      </c>
      <c r="AI62" s="3">
        <f t="shared" si="3"/>
        <v>-4.2070403532442069E-2</v>
      </c>
      <c r="AJ62" s="3">
        <f t="shared" si="3"/>
        <v>0.2936507936507935</v>
      </c>
      <c r="AK62" s="3">
        <f t="shared" si="3"/>
        <v>-9.7658304936943385E-2</v>
      </c>
      <c r="AL62" s="3">
        <f t="shared" si="3"/>
        <v>2.0034155792436614E-4</v>
      </c>
      <c r="AM62" s="3">
        <f t="shared" si="3"/>
        <v>-9.7658304936943385E-2</v>
      </c>
      <c r="AN62" s="3">
        <f t="shared" si="3"/>
        <v>0.11111111111111116</v>
      </c>
      <c r="AO62" s="3">
        <f t="shared" si="3"/>
        <v>-6.1524394226373236E-2</v>
      </c>
      <c r="AP62" s="3">
        <f t="shared" si="3"/>
        <v>-4.7619047619047672E-2</v>
      </c>
      <c r="AQ62" s="3">
        <f t="shared" si="3"/>
        <v>0</v>
      </c>
      <c r="AR62" s="3">
        <f t="shared" si="3"/>
        <v>0</v>
      </c>
      <c r="AS62" s="3">
        <f t="shared" si="3"/>
        <v>9.4280671872274402E-2</v>
      </c>
      <c r="AT62" s="3">
        <f t="shared" si="3"/>
        <v>9.4284450164910494E-2</v>
      </c>
      <c r="AU62" s="3">
        <f t="shared" si="3"/>
        <v>0.40476190476190488</v>
      </c>
      <c r="AV62" s="3">
        <f t="shared" si="3"/>
        <v>-3.8164076617275056E-2</v>
      </c>
      <c r="AW62" s="3">
        <f t="shared" si="3"/>
        <v>6.6666666666666652E-2</v>
      </c>
      <c r="AX62" s="3">
        <f t="shared" si="3"/>
        <v>-3.9796243234638595E-2</v>
      </c>
      <c r="AY62" s="3">
        <f t="shared" si="3"/>
        <v>-4.0034315127251974E-2</v>
      </c>
      <c r="AZ62" s="3">
        <f t="shared" si="3"/>
        <v>3.6928803341863325E-2</v>
      </c>
      <c r="BA62" s="3">
        <f t="shared" si="3"/>
        <v>-9.1324637439686995E-3</v>
      </c>
      <c r="BB62" s="3">
        <f t="shared" si="3"/>
        <v>-7.6405119643850883E-2</v>
      </c>
      <c r="BC62" s="3">
        <f t="shared" si="3"/>
        <v>-7.6405119643850883E-2</v>
      </c>
      <c r="BD62" s="3">
        <f t="shared" si="3"/>
        <v>5.6513098314552312E-3</v>
      </c>
      <c r="BE62" s="3">
        <f t="shared" si="3"/>
        <v>-7.6405119643850883E-2</v>
      </c>
      <c r="BF62" s="3"/>
      <c r="BG62" s="3"/>
      <c r="BH62" s="3">
        <f t="shared" si="3"/>
        <v>0.10987608647758873</v>
      </c>
      <c r="BI62" s="3">
        <f t="shared" si="3"/>
        <v>0.10987743236945624</v>
      </c>
      <c r="BJ62" s="3">
        <f t="shared" si="3"/>
        <v>0.10869565217391308</v>
      </c>
    </row>
    <row r="63" spans="1:75">
      <c r="A63" t="s">
        <v>67</v>
      </c>
      <c r="B63" t="s">
        <v>88</v>
      </c>
      <c r="C63" t="s">
        <v>69</v>
      </c>
      <c r="D63" s="3">
        <f t="shared" si="1"/>
        <v>1.6288901937756899</v>
      </c>
      <c r="E63" s="3"/>
      <c r="F63" s="3">
        <f t="shared" si="3"/>
        <v>0.65217391304347827</v>
      </c>
      <c r="G63" s="3">
        <f t="shared" si="3"/>
        <v>-7.7242632740490702E-2</v>
      </c>
      <c r="H63" s="3">
        <f t="shared" si="3"/>
        <v>0</v>
      </c>
      <c r="I63" s="3">
        <f t="shared" si="3"/>
        <v>0.1179775280898876</v>
      </c>
      <c r="J63" s="3">
        <f t="shared" si="3"/>
        <v>0</v>
      </c>
      <c r="K63" s="3">
        <f t="shared" si="3"/>
        <v>0</v>
      </c>
      <c r="L63" s="3">
        <f t="shared" si="3"/>
        <v>-9.7127360385697026E-2</v>
      </c>
      <c r="M63" s="3">
        <f t="shared" si="3"/>
        <v>0</v>
      </c>
      <c r="N63" s="3">
        <f t="shared" si="3"/>
        <v>0</v>
      </c>
      <c r="O63" s="3">
        <f t="shared" si="3"/>
        <v>0</v>
      </c>
      <c r="P63" s="3">
        <f t="shared" si="3"/>
        <v>0</v>
      </c>
      <c r="Q63" s="3"/>
      <c r="R63" s="3"/>
      <c r="S63" s="3"/>
      <c r="T63" s="3"/>
      <c r="U63" s="3">
        <f t="shared" si="3"/>
        <v>-0.26077035910251534</v>
      </c>
      <c r="V63" s="3">
        <f t="shared" si="3"/>
        <v>0</v>
      </c>
      <c r="W63" s="3">
        <f t="shared" si="3"/>
        <v>0</v>
      </c>
      <c r="X63" s="3">
        <f t="shared" si="3"/>
        <v>0</v>
      </c>
      <c r="Y63" s="3">
        <f t="shared" si="3"/>
        <v>0</v>
      </c>
      <c r="Z63" s="3">
        <f t="shared" si="3"/>
        <v>0</v>
      </c>
      <c r="AA63" s="3">
        <f t="shared" si="3"/>
        <v>-6.8540095956137748E-4</v>
      </c>
      <c r="AB63" s="3">
        <f t="shared" si="3"/>
        <v>0</v>
      </c>
      <c r="AC63" s="3">
        <f t="shared" si="3"/>
        <v>0</v>
      </c>
      <c r="AD63" s="3">
        <f t="shared" si="3"/>
        <v>0</v>
      </c>
      <c r="AE63" s="3">
        <f t="shared" si="3"/>
        <v>0</v>
      </c>
      <c r="AF63" s="3"/>
      <c r="AG63" s="3"/>
      <c r="AH63" s="3">
        <f t="shared" si="3"/>
        <v>0.33210332103321027</v>
      </c>
      <c r="AI63" s="3">
        <f t="shared" si="3"/>
        <v>-1.0071561091969272E-2</v>
      </c>
      <c r="AJ63" s="3">
        <f t="shared" si="3"/>
        <v>0.27106227106227121</v>
      </c>
      <c r="AK63" s="3">
        <f t="shared" si="3"/>
        <v>4.2327008870595151E-3</v>
      </c>
      <c r="AL63" s="3">
        <f t="shared" si="3"/>
        <v>4.4718394972198539E-4</v>
      </c>
      <c r="AM63" s="3">
        <f t="shared" si="3"/>
        <v>4.2327008870595151E-3</v>
      </c>
      <c r="AN63" s="3">
        <f t="shared" si="3"/>
        <v>-0.1071428571428571</v>
      </c>
      <c r="AO63" s="3">
        <f t="shared" si="3"/>
        <v>7.4074074074074181E-2</v>
      </c>
      <c r="AP63" s="3">
        <f t="shared" si="3"/>
        <v>0.19999999999999996</v>
      </c>
      <c r="AQ63" s="3">
        <f t="shared" si="3"/>
        <v>0</v>
      </c>
      <c r="AR63" s="3">
        <f t="shared" si="3"/>
        <v>0</v>
      </c>
      <c r="AS63" s="3">
        <f t="shared" si="3"/>
        <v>-0.1038747432250231</v>
      </c>
      <c r="AT63" s="3">
        <f t="shared" si="3"/>
        <v>-0.10387600839185329</v>
      </c>
      <c r="AU63" s="3">
        <f t="shared" si="3"/>
        <v>3.7748031496062993</v>
      </c>
      <c r="AV63" s="3">
        <f t="shared" si="3"/>
        <v>2.7576363117328029E-2</v>
      </c>
      <c r="AW63" s="3">
        <f t="shared" si="3"/>
        <v>0</v>
      </c>
      <c r="AX63" s="3">
        <f t="shared" si="3"/>
        <v>3.7952164459379434E-2</v>
      </c>
      <c r="AY63" s="3">
        <f t="shared" si="3"/>
        <v>2.8821292775665475E-2</v>
      </c>
      <c r="AZ63" s="3">
        <f t="shared" si="3"/>
        <v>1.1989914703325333E-3</v>
      </c>
      <c r="BA63" s="3">
        <f t="shared" si="3"/>
        <v>1.5474460178069416E-2</v>
      </c>
      <c r="BB63" s="3">
        <f t="shared" si="3"/>
        <v>-3.4599048667133592E-2</v>
      </c>
      <c r="BC63" s="3">
        <f t="shared" si="3"/>
        <v>-3.4599048667133592E-2</v>
      </c>
      <c r="BD63" s="3">
        <f t="shared" si="3"/>
        <v>-2.7224317205512771E-2</v>
      </c>
      <c r="BE63" s="3">
        <f t="shared" si="3"/>
        <v>-3.4599048667133592E-2</v>
      </c>
      <c r="BF63" s="3"/>
      <c r="BG63" s="3"/>
      <c r="BH63" s="3">
        <f t="shared" si="3"/>
        <v>-6.8213736743743758E-2</v>
      </c>
      <c r="BI63" s="3">
        <f t="shared" si="3"/>
        <v>-6.8210570083867106E-2</v>
      </c>
      <c r="BJ63" s="3">
        <f t="shared" si="3"/>
        <v>0.37837837837837851</v>
      </c>
    </row>
    <row r="64" spans="1:75">
      <c r="A64" t="s">
        <v>67</v>
      </c>
      <c r="B64" t="s">
        <v>89</v>
      </c>
      <c r="C64" t="s">
        <v>69</v>
      </c>
      <c r="D64" s="3">
        <f t="shared" si="1"/>
        <v>0.6694024108745833</v>
      </c>
      <c r="E64" s="3"/>
      <c r="F64" s="3">
        <f t="shared" si="3"/>
        <v>0.55882352941176472</v>
      </c>
      <c r="G64" s="3">
        <f t="shared" si="3"/>
        <v>-5.7381069151544839E-2</v>
      </c>
      <c r="H64" s="3">
        <f t="shared" si="3"/>
        <v>0</v>
      </c>
      <c r="I64" s="3">
        <f t="shared" si="3"/>
        <v>0.20945945945945943</v>
      </c>
      <c r="J64" s="3">
        <f t="shared" si="3"/>
        <v>0</v>
      </c>
      <c r="K64" s="3">
        <f t="shared" si="3"/>
        <v>0</v>
      </c>
      <c r="L64" s="3">
        <f t="shared" si="3"/>
        <v>-9.2832827307019916E-2</v>
      </c>
      <c r="M64" s="3">
        <f t="shared" si="3"/>
        <v>0</v>
      </c>
      <c r="N64" s="3">
        <f t="shared" si="3"/>
        <v>0</v>
      </c>
      <c r="O64" s="3">
        <f t="shared" si="3"/>
        <v>0</v>
      </c>
      <c r="P64" s="3">
        <f t="shared" si="3"/>
        <v>0</v>
      </c>
      <c r="Q64" s="3"/>
      <c r="R64" s="3"/>
      <c r="S64" s="3"/>
      <c r="T64" s="3"/>
      <c r="U64" s="3">
        <f t="shared" si="3"/>
        <v>-6.3657876943881031E-2</v>
      </c>
      <c r="V64" s="3">
        <f t="shared" si="3"/>
        <v>0</v>
      </c>
      <c r="W64" s="3">
        <f t="shared" si="3"/>
        <v>0</v>
      </c>
      <c r="X64" s="3">
        <f t="shared" si="3"/>
        <v>0</v>
      </c>
      <c r="Y64" s="3">
        <f t="shared" si="3"/>
        <v>0</v>
      </c>
      <c r="Z64" s="3">
        <f t="shared" si="3"/>
        <v>0</v>
      </c>
      <c r="AA64" s="3">
        <f t="shared" si="3"/>
        <v>-1.2386457473162471E-3</v>
      </c>
      <c r="AB64" s="3">
        <f t="shared" si="3"/>
        <v>0</v>
      </c>
      <c r="AC64" s="3">
        <f t="shared" si="3"/>
        <v>0</v>
      </c>
      <c r="AD64" s="3">
        <f t="shared" si="3"/>
        <v>0</v>
      </c>
      <c r="AE64" s="3">
        <f t="shared" ref="E64:BJ68" si="4">AE16/AE40 -1</f>
        <v>0</v>
      </c>
      <c r="AF64" s="3"/>
      <c r="AG64" s="3"/>
      <c r="AH64" s="3">
        <f t="shared" si="4"/>
        <v>0.32388059701492522</v>
      </c>
      <c r="AI64" s="3">
        <f t="shared" si="4"/>
        <v>-3.2225513492399882E-3</v>
      </c>
      <c r="AJ64" s="3">
        <f t="shared" si="4"/>
        <v>0.21386430678466084</v>
      </c>
      <c r="AK64" s="3">
        <f t="shared" si="4"/>
        <v>-1.5871865843744781E-2</v>
      </c>
      <c r="AL64" s="3">
        <f t="shared" si="4"/>
        <v>1.8555748545486361E-2</v>
      </c>
      <c r="AM64" s="3">
        <f t="shared" si="4"/>
        <v>-1.5871865843744781E-2</v>
      </c>
      <c r="AN64" s="3">
        <f t="shared" si="4"/>
        <v>2.0833333333333259E-2</v>
      </c>
      <c r="AO64" s="3">
        <f t="shared" si="4"/>
        <v>-3.2682090468429181E-2</v>
      </c>
      <c r="AP64" s="3">
        <f t="shared" si="4"/>
        <v>-0.46511627906976749</v>
      </c>
      <c r="AQ64" s="3">
        <f t="shared" si="4"/>
        <v>0</v>
      </c>
      <c r="AR64" s="3">
        <f t="shared" si="4"/>
        <v>0</v>
      </c>
      <c r="AS64" s="3">
        <f t="shared" si="4"/>
        <v>1.5389948949418475E-2</v>
      </c>
      <c r="AT64" s="3">
        <f t="shared" si="4"/>
        <v>1.539018081025989E-2</v>
      </c>
      <c r="AU64" s="3">
        <f t="shared" si="4"/>
        <v>1.0747800586510263</v>
      </c>
      <c r="AV64" s="3">
        <f t="shared" si="4"/>
        <v>-1.7936407283268396E-2</v>
      </c>
      <c r="AW64" s="3">
        <f t="shared" si="4"/>
        <v>5.8823529411764719E-2</v>
      </c>
      <c r="AX64" s="3">
        <f t="shared" si="4"/>
        <v>-2.5133360689372219E-2</v>
      </c>
      <c r="AY64" s="3">
        <f t="shared" si="4"/>
        <v>-1.9825278701061877E-2</v>
      </c>
      <c r="AZ64" s="3">
        <f t="shared" si="4"/>
        <v>-9.173391625487981E-2</v>
      </c>
      <c r="BA64" s="3">
        <f t="shared" si="4"/>
        <v>-0.1174884265797681</v>
      </c>
      <c r="BB64" s="3">
        <f t="shared" si="4"/>
        <v>4.2682548830075273E-3</v>
      </c>
      <c r="BC64" s="3">
        <f t="shared" si="4"/>
        <v>4.2682548830075273E-3</v>
      </c>
      <c r="BD64" s="3">
        <f t="shared" si="4"/>
        <v>-1.5951494248656162E-2</v>
      </c>
      <c r="BE64" s="3">
        <f t="shared" si="4"/>
        <v>4.2682548830075273E-3</v>
      </c>
      <c r="BF64" s="3"/>
      <c r="BG64" s="3"/>
      <c r="BH64" s="3">
        <f t="shared" si="4"/>
        <v>2.9925842179547857E-2</v>
      </c>
      <c r="BI64" s="3">
        <f t="shared" si="4"/>
        <v>2.9924396519386942E-2</v>
      </c>
      <c r="BJ64" s="3">
        <f t="shared" si="4"/>
        <v>0.40178571428571419</v>
      </c>
    </row>
    <row r="65" spans="1:62">
      <c r="A65" t="s">
        <v>67</v>
      </c>
      <c r="B65" t="s">
        <v>91</v>
      </c>
      <c r="C65" t="s">
        <v>69</v>
      </c>
      <c r="D65" s="3">
        <f t="shared" si="1"/>
        <v>-2.5588536335722223E-3</v>
      </c>
      <c r="E65" s="3"/>
      <c r="F65" s="3">
        <f t="shared" si="4"/>
        <v>0.59259259259259256</v>
      </c>
      <c r="G65" s="3">
        <f t="shared" si="4"/>
        <v>-7.3469387755102034E-2</v>
      </c>
      <c r="H65" s="3">
        <f t="shared" si="4"/>
        <v>0</v>
      </c>
      <c r="I65" s="3">
        <f t="shared" si="4"/>
        <v>0.25242718446601953</v>
      </c>
      <c r="J65" s="3">
        <f t="shared" si="4"/>
        <v>0</v>
      </c>
      <c r="K65" s="3">
        <f t="shared" si="4"/>
        <v>0</v>
      </c>
      <c r="L65" s="3">
        <f t="shared" si="4"/>
        <v>-5.6510571033392631E-2</v>
      </c>
      <c r="M65" s="3">
        <f t="shared" si="4"/>
        <v>0</v>
      </c>
      <c r="N65" s="3">
        <f t="shared" si="4"/>
        <v>0</v>
      </c>
      <c r="O65" s="3">
        <f t="shared" si="4"/>
        <v>9.3457943925232545E-3</v>
      </c>
      <c r="P65" s="3">
        <f t="shared" si="4"/>
        <v>0</v>
      </c>
      <c r="Q65" s="3"/>
      <c r="R65" s="3"/>
      <c r="S65" s="3"/>
      <c r="T65" s="3"/>
      <c r="U65" s="3">
        <f t="shared" si="4"/>
        <v>-0.29349015317286653</v>
      </c>
      <c r="V65" s="3">
        <f t="shared" si="4"/>
        <v>0</v>
      </c>
      <c r="W65" s="3">
        <f t="shared" si="4"/>
        <v>0</v>
      </c>
      <c r="X65" s="3">
        <f t="shared" si="4"/>
        <v>0</v>
      </c>
      <c r="Y65" s="3">
        <f t="shared" si="4"/>
        <v>0</v>
      </c>
      <c r="Z65" s="3">
        <f t="shared" si="4"/>
        <v>0</v>
      </c>
      <c r="AA65" s="3">
        <f t="shared" si="4"/>
        <v>0</v>
      </c>
      <c r="AB65" s="3">
        <f t="shared" si="4"/>
        <v>1.577287066246047E-3</v>
      </c>
      <c r="AC65" s="3">
        <f t="shared" si="4"/>
        <v>0</v>
      </c>
      <c r="AD65" s="3">
        <f t="shared" si="4"/>
        <v>0</v>
      </c>
      <c r="AE65" s="3">
        <f t="shared" si="4"/>
        <v>0</v>
      </c>
      <c r="AF65" s="3"/>
      <c r="AG65" s="3"/>
      <c r="AH65" s="3">
        <f t="shared" si="4"/>
        <v>0.27441860465116297</v>
      </c>
      <c r="AI65" s="3">
        <f t="shared" si="4"/>
        <v>-4.6186144156752929E-2</v>
      </c>
      <c r="AJ65" s="3">
        <f t="shared" si="4"/>
        <v>0.26086956521739135</v>
      </c>
      <c r="AK65" s="3">
        <f t="shared" si="4"/>
        <v>-1.51315575880413E-2</v>
      </c>
      <c r="AL65" s="3">
        <f t="shared" si="4"/>
        <v>7.5908150733630109E-3</v>
      </c>
      <c r="AM65" s="3">
        <f t="shared" si="4"/>
        <v>-1.51315575880413E-2</v>
      </c>
      <c r="AN65" s="3">
        <f t="shared" si="4"/>
        <v>0</v>
      </c>
      <c r="AO65" s="3">
        <f t="shared" si="4"/>
        <v>-9.6828718609143549E-2</v>
      </c>
      <c r="AP65" s="3">
        <f t="shared" si="4"/>
        <v>-0.17500000000000004</v>
      </c>
      <c r="AQ65" s="3">
        <f t="shared" si="4"/>
        <v>0</v>
      </c>
      <c r="AR65" s="3">
        <f t="shared" si="4"/>
        <v>6.0315669538628658E-3</v>
      </c>
      <c r="AS65" s="3">
        <f t="shared" si="4"/>
        <v>0</v>
      </c>
      <c r="AT65" s="3">
        <f t="shared" si="4"/>
        <v>0</v>
      </c>
      <c r="AU65" s="3">
        <f t="shared" si="4"/>
        <v>-0.29060665362035232</v>
      </c>
      <c r="AV65" s="3">
        <f t="shared" si="4"/>
        <v>-5.7447741558251719E-2</v>
      </c>
      <c r="AW65" s="3">
        <f t="shared" si="4"/>
        <v>0</v>
      </c>
      <c r="AX65" s="3">
        <f t="shared" si="4"/>
        <v>8.8113737807902215E-2</v>
      </c>
      <c r="AY65" s="3">
        <f t="shared" si="4"/>
        <v>0.11218836565096946</v>
      </c>
      <c r="AZ65" s="3">
        <f t="shared" si="4"/>
        <v>0.18066848859369955</v>
      </c>
      <c r="BA65" s="3">
        <f t="shared" si="4"/>
        <v>0.20461169411575097</v>
      </c>
      <c r="BB65" s="3">
        <f t="shared" si="4"/>
        <v>-9.9345149195274596E-3</v>
      </c>
      <c r="BC65" s="3">
        <f t="shared" si="4"/>
        <v>-9.9345149195274596E-3</v>
      </c>
      <c r="BD65" s="3">
        <f t="shared" si="4"/>
        <v>-1.7280982905982789E-2</v>
      </c>
      <c r="BE65" s="3">
        <f t="shared" si="4"/>
        <v>-9.9345149195274596E-3</v>
      </c>
      <c r="BF65" s="3"/>
      <c r="BG65" s="3"/>
      <c r="BH65" s="3">
        <f t="shared" si="4"/>
        <v>0</v>
      </c>
      <c r="BI65" s="3">
        <f t="shared" si="4"/>
        <v>0</v>
      </c>
      <c r="BJ65" s="3">
        <f t="shared" si="4"/>
        <v>0.15384615384615374</v>
      </c>
    </row>
    <row r="66" spans="1:62">
      <c r="A66" t="s">
        <v>67</v>
      </c>
      <c r="B66" t="s">
        <v>92</v>
      </c>
      <c r="C66" t="s">
        <v>69</v>
      </c>
      <c r="D66" s="3">
        <f t="shared" si="1"/>
        <v>0.29831086316441957</v>
      </c>
      <c r="E66" s="3"/>
      <c r="F66" s="3">
        <f t="shared" si="4"/>
        <v>-0.10606060606060619</v>
      </c>
      <c r="G66" s="3">
        <f t="shared" si="4"/>
        <v>-6.0127978817299255E-2</v>
      </c>
      <c r="H66" s="3">
        <f t="shared" si="4"/>
        <v>0</v>
      </c>
      <c r="I66" s="3">
        <f t="shared" si="4"/>
        <v>0.29151520158625233</v>
      </c>
      <c r="J66" s="3">
        <f t="shared" si="4"/>
        <v>0</v>
      </c>
      <c r="K66" s="3">
        <f t="shared" si="4"/>
        <v>0</v>
      </c>
      <c r="L66" s="3">
        <f t="shared" si="4"/>
        <v>-5.3742802303263004E-2</v>
      </c>
      <c r="M66" s="3">
        <f t="shared" si="4"/>
        <v>0</v>
      </c>
      <c r="N66" s="3">
        <f t="shared" si="4"/>
        <v>0</v>
      </c>
      <c r="O66" s="3">
        <f t="shared" si="4"/>
        <v>0</v>
      </c>
      <c r="P66" s="3">
        <f t="shared" si="4"/>
        <v>0</v>
      </c>
      <c r="Q66" s="3"/>
      <c r="R66" s="3"/>
      <c r="S66" s="3"/>
      <c r="T66" s="3"/>
      <c r="U66" s="3">
        <f t="shared" si="4"/>
        <v>-0.27914486137401184</v>
      </c>
      <c r="V66" s="3">
        <f t="shared" si="4"/>
        <v>0</v>
      </c>
      <c r="W66" s="3">
        <f t="shared" si="4"/>
        <v>0</v>
      </c>
      <c r="X66" s="3">
        <f t="shared" si="4"/>
        <v>0</v>
      </c>
      <c r="Y66" s="3">
        <f t="shared" si="4"/>
        <v>0</v>
      </c>
      <c r="Z66" s="3">
        <f t="shared" si="4"/>
        <v>0</v>
      </c>
      <c r="AA66" s="3">
        <f t="shared" si="4"/>
        <v>0</v>
      </c>
      <c r="AB66" s="3">
        <f t="shared" si="4"/>
        <v>0</v>
      </c>
      <c r="AC66" s="3">
        <f t="shared" si="4"/>
        <v>0</v>
      </c>
      <c r="AD66" s="3">
        <f t="shared" si="4"/>
        <v>0</v>
      </c>
      <c r="AE66" s="3">
        <f t="shared" si="4"/>
        <v>0</v>
      </c>
      <c r="AF66" s="3"/>
      <c r="AG66" s="3"/>
      <c r="AH66" s="3">
        <f t="shared" si="4"/>
        <v>0.27956989247311825</v>
      </c>
      <c r="AI66" s="3">
        <f t="shared" si="4"/>
        <v>0</v>
      </c>
      <c r="AJ66" s="3">
        <f t="shared" si="4"/>
        <v>0.3262032085561497</v>
      </c>
      <c r="AK66" s="3">
        <f t="shared" si="4"/>
        <v>0</v>
      </c>
      <c r="AL66" s="3">
        <f t="shared" si="4"/>
        <v>0</v>
      </c>
      <c r="AM66" s="3">
        <f t="shared" si="4"/>
        <v>0</v>
      </c>
      <c r="AN66" s="3">
        <f t="shared" si="4"/>
        <v>-0.10810810810810811</v>
      </c>
      <c r="AO66" s="3">
        <f t="shared" si="4"/>
        <v>8.0014771957899189E-3</v>
      </c>
      <c r="AP66" s="3">
        <f t="shared" si="4"/>
        <v>0.125</v>
      </c>
      <c r="AQ66" s="3">
        <f t="shared" si="4"/>
        <v>0</v>
      </c>
      <c r="AR66" s="3">
        <f t="shared" si="4"/>
        <v>0</v>
      </c>
      <c r="AS66" s="3">
        <f t="shared" si="4"/>
        <v>-8.4491250860222578E-2</v>
      </c>
      <c r="AT66" s="3">
        <f t="shared" si="4"/>
        <v>-8.449385474860327E-2</v>
      </c>
      <c r="AU66" s="3">
        <f t="shared" si="4"/>
        <v>0.33876221498371351</v>
      </c>
      <c r="AV66" s="3">
        <f t="shared" si="4"/>
        <v>-1.2486531026177361E-2</v>
      </c>
      <c r="AW66" s="3">
        <f t="shared" si="4"/>
        <v>-4.3478260869565188E-2</v>
      </c>
      <c r="AX66" s="3">
        <f t="shared" si="4"/>
        <v>-7.4953921769404075E-2</v>
      </c>
      <c r="AY66" s="3">
        <f t="shared" si="4"/>
        <v>-2.6955230877412251E-2</v>
      </c>
      <c r="AZ66" s="3">
        <f t="shared" si="4"/>
        <v>-8.3562899844149996E-2</v>
      </c>
      <c r="BA66" s="3">
        <f t="shared" si="4"/>
        <v>-8.3962607745538431E-2</v>
      </c>
      <c r="BB66" s="3">
        <f t="shared" si="4"/>
        <v>-2.5880503144654177E-2</v>
      </c>
      <c r="BC66" s="3">
        <f t="shared" si="4"/>
        <v>-2.5880503144654177E-2</v>
      </c>
      <c r="BD66" s="3">
        <f t="shared" si="4"/>
        <v>8.3736317930873883E-2</v>
      </c>
      <c r="BE66" s="3">
        <f t="shared" si="4"/>
        <v>-2.5880503144654177E-2</v>
      </c>
      <c r="BF66" s="3"/>
      <c r="BG66" s="3"/>
      <c r="BH66" s="3">
        <f t="shared" si="4"/>
        <v>-9.3669747935385739E-2</v>
      </c>
      <c r="BI66" s="3">
        <f t="shared" si="4"/>
        <v>-9.3666794811555931E-2</v>
      </c>
      <c r="BJ66" s="3">
        <f t="shared" si="4"/>
        <v>0.40000000000000013</v>
      </c>
    </row>
    <row r="67" spans="1:62">
      <c r="A67" t="s">
        <v>67</v>
      </c>
      <c r="B67" t="s">
        <v>93</v>
      </c>
      <c r="C67" t="s">
        <v>69</v>
      </c>
      <c r="D67" s="3">
        <f t="shared" si="1"/>
        <v>0.20626631853785904</v>
      </c>
      <c r="E67" s="3"/>
      <c r="F67" s="3">
        <f t="shared" si="4"/>
        <v>0.73333333333333339</v>
      </c>
      <c r="G67" s="3">
        <f t="shared" si="4"/>
        <v>-0.11843957369796898</v>
      </c>
      <c r="H67" s="3">
        <f t="shared" si="4"/>
        <v>0</v>
      </c>
      <c r="I67" s="3">
        <f t="shared" si="4"/>
        <v>0.265625</v>
      </c>
      <c r="J67" s="3">
        <f t="shared" si="4"/>
        <v>0</v>
      </c>
      <c r="K67" s="3">
        <f t="shared" si="4"/>
        <v>0</v>
      </c>
      <c r="L67" s="3">
        <f t="shared" si="4"/>
        <v>-4.273112613128649E-2</v>
      </c>
      <c r="M67" s="3">
        <f t="shared" si="4"/>
        <v>0</v>
      </c>
      <c r="N67" s="3">
        <f t="shared" si="4"/>
        <v>0</v>
      </c>
      <c r="O67" s="3">
        <f t="shared" si="4"/>
        <v>0</v>
      </c>
      <c r="P67" s="3">
        <f t="shared" si="4"/>
        <v>0</v>
      </c>
      <c r="Q67" s="3"/>
      <c r="R67" s="3"/>
      <c r="S67" s="3"/>
      <c r="T67" s="3"/>
      <c r="U67" s="3">
        <f t="shared" si="4"/>
        <v>-0.36145095514058811</v>
      </c>
      <c r="V67" s="3">
        <f t="shared" si="4"/>
        <v>0</v>
      </c>
      <c r="W67" s="3">
        <f t="shared" si="4"/>
        <v>0</v>
      </c>
      <c r="X67" s="3">
        <f t="shared" si="4"/>
        <v>0</v>
      </c>
      <c r="Y67" s="3">
        <f t="shared" si="4"/>
        <v>0</v>
      </c>
      <c r="Z67" s="3">
        <f t="shared" si="4"/>
        <v>0</v>
      </c>
      <c r="AA67" s="3">
        <f t="shared" si="4"/>
        <v>1.2004801920768582E-3</v>
      </c>
      <c r="AB67" s="3">
        <f t="shared" si="4"/>
        <v>0</v>
      </c>
      <c r="AC67" s="3">
        <f t="shared" si="4"/>
        <v>0</v>
      </c>
      <c r="AD67" s="3">
        <f t="shared" si="4"/>
        <v>0</v>
      </c>
      <c r="AE67" s="3">
        <f t="shared" si="4"/>
        <v>0</v>
      </c>
      <c r="AF67" s="3"/>
      <c r="AG67" s="3"/>
      <c r="AH67" s="3">
        <f t="shared" si="4"/>
        <v>0.28645833333333348</v>
      </c>
      <c r="AI67" s="3">
        <f t="shared" si="4"/>
        <v>0</v>
      </c>
      <c r="AJ67" s="3">
        <f t="shared" si="4"/>
        <v>0.30208333333333348</v>
      </c>
      <c r="AK67" s="3">
        <f t="shared" si="4"/>
        <v>0</v>
      </c>
      <c r="AL67" s="3">
        <f t="shared" si="4"/>
        <v>0</v>
      </c>
      <c r="AM67" s="3">
        <f t="shared" si="4"/>
        <v>0</v>
      </c>
      <c r="AN67" s="3">
        <f t="shared" si="4"/>
        <v>-3.0303030303030276E-2</v>
      </c>
      <c r="AO67" s="3">
        <f t="shared" si="4"/>
        <v>2.3593738296756817E-2</v>
      </c>
      <c r="AP67" s="3">
        <f t="shared" si="4"/>
        <v>-9.9999999999999978E-2</v>
      </c>
      <c r="AQ67" s="3">
        <f t="shared" si="4"/>
        <v>0</v>
      </c>
      <c r="AR67" s="3">
        <f t="shared" si="4"/>
        <v>0</v>
      </c>
      <c r="AS67" s="3">
        <f t="shared" si="4"/>
        <v>-3.2389830895853233E-2</v>
      </c>
      <c r="AT67" s="3">
        <f t="shared" si="4"/>
        <v>-3.2387878063894759E-2</v>
      </c>
      <c r="AU67" s="3">
        <f t="shared" si="4"/>
        <v>-6.9444444444444198E-3</v>
      </c>
      <c r="AV67" s="3">
        <f t="shared" si="4"/>
        <v>1.4213901889408964E-2</v>
      </c>
      <c r="AW67" s="3">
        <f t="shared" si="4"/>
        <v>0</v>
      </c>
      <c r="AX67" s="3">
        <f t="shared" si="4"/>
        <v>-8.1766148814390593E-3</v>
      </c>
      <c r="AY67" s="3">
        <f t="shared" si="4"/>
        <v>1.1697106505232924E-2</v>
      </c>
      <c r="AZ67" s="3">
        <f t="shared" si="4"/>
        <v>0.19590129493105168</v>
      </c>
      <c r="BA67" s="3">
        <f t="shared" si="4"/>
        <v>0.1897879429852527</v>
      </c>
      <c r="BB67" s="3">
        <f t="shared" si="4"/>
        <v>-2.6345130197095168E-3</v>
      </c>
      <c r="BC67" s="3">
        <f t="shared" si="4"/>
        <v>-2.6345130197095168E-3</v>
      </c>
      <c r="BD67" s="3">
        <f t="shared" si="4"/>
        <v>7.6673567512526297E-3</v>
      </c>
      <c r="BE67" s="3">
        <f t="shared" si="4"/>
        <v>-2.6345130197095168E-3</v>
      </c>
      <c r="BF67" s="3"/>
      <c r="BG67" s="3"/>
      <c r="BH67" s="3">
        <f t="shared" si="4"/>
        <v>-2.5676478012101489E-2</v>
      </c>
      <c r="BI67" s="3">
        <f t="shared" si="4"/>
        <v>-2.5675691915732268E-2</v>
      </c>
      <c r="BJ67" s="3">
        <f t="shared" si="4"/>
        <v>0.25</v>
      </c>
    </row>
    <row r="68" spans="1:62">
      <c r="A68" t="s">
        <v>67</v>
      </c>
      <c r="B68" t="s">
        <v>94</v>
      </c>
      <c r="C68" t="s">
        <v>69</v>
      </c>
      <c r="D68" s="3">
        <f t="shared" si="1"/>
        <v>0.35805583585603773</v>
      </c>
      <c r="E68" s="3"/>
      <c r="F68" s="3">
        <f t="shared" si="4"/>
        <v>0.27067669172932329</v>
      </c>
      <c r="G68" s="3">
        <f t="shared" si="4"/>
        <v>-1.7297297297297343E-2</v>
      </c>
      <c r="H68" s="3">
        <f t="shared" si="4"/>
        <v>0</v>
      </c>
      <c r="I68" s="3">
        <f t="shared" si="4"/>
        <v>0.31221198156682028</v>
      </c>
      <c r="J68" s="3">
        <f t="shared" si="4"/>
        <v>0</v>
      </c>
      <c r="K68" s="3">
        <f t="shared" si="4"/>
        <v>0</v>
      </c>
      <c r="L68" s="3">
        <f t="shared" si="4"/>
        <v>-5.890272635476268E-2</v>
      </c>
      <c r="M68" s="3">
        <f t="shared" si="4"/>
        <v>0</v>
      </c>
      <c r="N68" s="3">
        <f t="shared" si="4"/>
        <v>0</v>
      </c>
      <c r="O68" s="3">
        <f t="shared" si="4"/>
        <v>0</v>
      </c>
      <c r="P68" s="3">
        <f t="shared" si="4"/>
        <v>0</v>
      </c>
      <c r="Q68" s="3"/>
      <c r="R68" s="3"/>
      <c r="S68" s="3"/>
      <c r="T68" s="3"/>
      <c r="U68" s="3">
        <f t="shared" si="4"/>
        <v>-0.18974445140299689</v>
      </c>
      <c r="V68" s="3">
        <f t="shared" si="4"/>
        <v>0</v>
      </c>
      <c r="W68" s="3">
        <f t="shared" si="4"/>
        <v>0</v>
      </c>
      <c r="X68" s="3">
        <f t="shared" si="4"/>
        <v>0</v>
      </c>
      <c r="Y68" s="3">
        <f t="shared" si="4"/>
        <v>0</v>
      </c>
      <c r="Z68" s="3">
        <f t="shared" si="4"/>
        <v>0</v>
      </c>
      <c r="AA68" s="3">
        <f t="shared" si="4"/>
        <v>-8.823089576790788E-3</v>
      </c>
      <c r="AB68" s="3">
        <f t="shared" si="4"/>
        <v>0</v>
      </c>
      <c r="AC68" s="3">
        <f t="shared" si="4"/>
        <v>0</v>
      </c>
      <c r="AD68" s="3">
        <f t="shared" si="4"/>
        <v>0</v>
      </c>
      <c r="AE68" s="3">
        <f t="shared" si="4"/>
        <v>0</v>
      </c>
      <c r="AF68" s="3"/>
      <c r="AG68" s="3"/>
      <c r="AH68" s="3">
        <f t="shared" si="4"/>
        <v>0.21031207598371782</v>
      </c>
      <c r="AI68" s="3">
        <f t="shared" si="4"/>
        <v>-2.4123740598836374E-2</v>
      </c>
      <c r="AJ68" s="3">
        <f t="shared" si="4"/>
        <v>0.25253456221198167</v>
      </c>
      <c r="AK68" s="3">
        <f t="shared" si="4"/>
        <v>1.2214920209560498E-2</v>
      </c>
      <c r="AL68" s="3">
        <f t="shared" si="4"/>
        <v>-8.0105600603432858E-3</v>
      </c>
      <c r="AM68" s="3">
        <f t="shared" si="4"/>
        <v>1.2214920209560498E-2</v>
      </c>
      <c r="AN68" s="3">
        <f t="shared" si="4"/>
        <v>0</v>
      </c>
      <c r="AO68" s="3">
        <f t="shared" si="4"/>
        <v>-2.9469639453990504E-2</v>
      </c>
      <c r="AP68" s="3">
        <f t="shared" si="4"/>
        <v>-0.45238095238095233</v>
      </c>
      <c r="AQ68" s="3">
        <f t="shared" si="4"/>
        <v>0</v>
      </c>
      <c r="AR68" s="3">
        <f t="shared" si="4"/>
        <v>0</v>
      </c>
      <c r="AS68" s="3">
        <f t="shared" si="4"/>
        <v>0</v>
      </c>
      <c r="AT68" s="3">
        <f t="shared" si="4"/>
        <v>0</v>
      </c>
      <c r="AU68" s="3">
        <f t="shared" si="4"/>
        <v>8.4004602991944788E-2</v>
      </c>
      <c r="AV68" s="3">
        <f t="shared" si="4"/>
        <v>-1.9319570827108556E-2</v>
      </c>
      <c r="AW68" s="3">
        <f t="shared" si="4"/>
        <v>0.15384615384615374</v>
      </c>
      <c r="AX68" s="3">
        <f t="shared" si="4"/>
        <v>7.7357425183512962E-3</v>
      </c>
      <c r="AY68" s="3">
        <f t="shared" si="4"/>
        <v>2.685888839219186E-2</v>
      </c>
      <c r="AZ68" s="3">
        <f t="shared" si="4"/>
        <v>2.8692655689974478E-2</v>
      </c>
      <c r="BA68" s="3">
        <f t="shared" si="4"/>
        <v>8.9609902653648987E-3</v>
      </c>
      <c r="BB68" s="3">
        <f t="shared" ref="E68:BJ71" si="5">BB20/BB44 -1</f>
        <v>-5.1409174392163748E-2</v>
      </c>
      <c r="BC68" s="3">
        <f t="shared" si="5"/>
        <v>-5.1409174392163748E-2</v>
      </c>
      <c r="BD68" s="3">
        <f t="shared" si="5"/>
        <v>2.2825408386224488E-3</v>
      </c>
      <c r="BE68" s="3">
        <f t="shared" si="5"/>
        <v>-5.1409174392163748E-2</v>
      </c>
      <c r="BF68" s="3"/>
      <c r="BG68" s="3"/>
      <c r="BH68" s="3">
        <f t="shared" si="5"/>
        <v>0</v>
      </c>
      <c r="BI68" s="3">
        <f t="shared" si="5"/>
        <v>0</v>
      </c>
      <c r="BJ68" s="3">
        <f t="shared" si="5"/>
        <v>0.25563909774436078</v>
      </c>
    </row>
    <row r="69" spans="1:62">
      <c r="A69" t="s">
        <v>67</v>
      </c>
      <c r="B69" t="s">
        <v>95</v>
      </c>
      <c r="C69" t="s">
        <v>69</v>
      </c>
      <c r="D69" s="3">
        <f t="shared" si="1"/>
        <v>0.6618905337498302</v>
      </c>
      <c r="E69" s="3"/>
      <c r="F69" s="3">
        <f t="shared" si="5"/>
        <v>0.38317757009345788</v>
      </c>
      <c r="G69" s="3">
        <f t="shared" si="5"/>
        <v>-2.2621229795034115E-2</v>
      </c>
      <c r="H69" s="3">
        <f t="shared" si="5"/>
        <v>0</v>
      </c>
      <c r="I69" s="3">
        <f t="shared" si="5"/>
        <v>0.1282303716465667</v>
      </c>
      <c r="J69" s="3">
        <f t="shared" si="5"/>
        <v>0</v>
      </c>
      <c r="K69" s="3">
        <f t="shared" si="5"/>
        <v>0</v>
      </c>
      <c r="L69" s="3">
        <f t="shared" si="5"/>
        <v>-2.573198997209214E-2</v>
      </c>
      <c r="M69" s="3">
        <f t="shared" si="5"/>
        <v>0</v>
      </c>
      <c r="N69" s="3">
        <f t="shared" si="5"/>
        <v>0</v>
      </c>
      <c r="O69" s="3">
        <f t="shared" si="5"/>
        <v>2.9498525073745618E-3</v>
      </c>
      <c r="P69" s="3">
        <f t="shared" si="5"/>
        <v>0</v>
      </c>
      <c r="Q69" s="3"/>
      <c r="R69" s="3"/>
      <c r="S69" s="3"/>
      <c r="T69" s="3"/>
      <c r="U69" s="3">
        <f t="shared" si="5"/>
        <v>-0.15820668693009121</v>
      </c>
      <c r="V69" s="3">
        <f t="shared" si="5"/>
        <v>0</v>
      </c>
      <c r="W69" s="3">
        <f t="shared" si="5"/>
        <v>0</v>
      </c>
      <c r="X69" s="3">
        <f t="shared" si="5"/>
        <v>0</v>
      </c>
      <c r="Y69" s="3">
        <f t="shared" si="5"/>
        <v>0</v>
      </c>
      <c r="Z69" s="3">
        <f t="shared" si="5"/>
        <v>0</v>
      </c>
      <c r="AA69" s="3">
        <f t="shared" si="5"/>
        <v>1.1367159243567126E-3</v>
      </c>
      <c r="AB69" s="3">
        <f t="shared" si="5"/>
        <v>2.044989775051187E-3</v>
      </c>
      <c r="AC69" s="3">
        <f t="shared" si="5"/>
        <v>0</v>
      </c>
      <c r="AD69" s="3">
        <f t="shared" si="5"/>
        <v>0</v>
      </c>
      <c r="AE69" s="3">
        <f t="shared" si="5"/>
        <v>0</v>
      </c>
      <c r="AF69" s="3"/>
      <c r="AG69" s="3"/>
      <c r="AH69" s="3">
        <f t="shared" si="5"/>
        <v>0.43484042553191493</v>
      </c>
      <c r="AI69" s="3">
        <f t="shared" si="5"/>
        <v>-1.0708685508853844E-2</v>
      </c>
      <c r="AJ69" s="3">
        <f t="shared" si="5"/>
        <v>0.81016442451420012</v>
      </c>
      <c r="AK69" s="3">
        <f t="shared" si="5"/>
        <v>2.1692079374302731E-2</v>
      </c>
      <c r="AL69" s="3">
        <f t="shared" si="5"/>
        <v>-1.90549230133914E-2</v>
      </c>
      <c r="AM69" s="3">
        <f t="shared" si="5"/>
        <v>2.1692079374302731E-2</v>
      </c>
      <c r="AN69" s="3">
        <f t="shared" si="5"/>
        <v>0</v>
      </c>
      <c r="AO69" s="3">
        <f t="shared" si="5"/>
        <v>-8.4638628515046888E-3</v>
      </c>
      <c r="AP69" s="3">
        <f t="shared" si="5"/>
        <v>-0.11363636363636365</v>
      </c>
      <c r="AQ69" s="3">
        <f t="shared" si="5"/>
        <v>0</v>
      </c>
      <c r="AR69" s="3">
        <f t="shared" si="5"/>
        <v>2.0580059869264034E-3</v>
      </c>
      <c r="AS69" s="3">
        <f t="shared" si="5"/>
        <v>0</v>
      </c>
      <c r="AT69" s="3">
        <f t="shared" si="5"/>
        <v>0</v>
      </c>
      <c r="AU69" s="3">
        <f t="shared" si="5"/>
        <v>1.0822373633338613</v>
      </c>
      <c r="AV69" s="3">
        <f t="shared" si="5"/>
        <v>-1.2253632943288073E-2</v>
      </c>
      <c r="AW69" s="3">
        <f t="shared" si="5"/>
        <v>0</v>
      </c>
      <c r="AX69" s="3">
        <f t="shared" si="5"/>
        <v>-2.8203085818804041E-2</v>
      </c>
      <c r="AY69" s="3">
        <f t="shared" si="5"/>
        <v>-3.7541150876923002E-3</v>
      </c>
      <c r="AZ69" s="3">
        <f t="shared" si="5"/>
        <v>-0.15809156000801106</v>
      </c>
      <c r="BA69" s="3">
        <f t="shared" si="5"/>
        <v>-0.12892569990461478</v>
      </c>
      <c r="BB69" s="3">
        <f t="shared" si="5"/>
        <v>1.2568568735307206E-3</v>
      </c>
      <c r="BC69" s="3">
        <f t="shared" si="5"/>
        <v>1.2568568735307206E-3</v>
      </c>
      <c r="BD69" s="3">
        <f t="shared" si="5"/>
        <v>-1.9824385644410358E-2</v>
      </c>
      <c r="BE69" s="3">
        <f t="shared" si="5"/>
        <v>1.2568568735307206E-3</v>
      </c>
      <c r="BF69" s="3"/>
      <c r="BG69" s="3"/>
      <c r="BH69" s="3">
        <f t="shared" si="5"/>
        <v>0</v>
      </c>
      <c r="BI69" s="3">
        <f t="shared" si="5"/>
        <v>0</v>
      </c>
      <c r="BJ69" s="3">
        <f t="shared" si="5"/>
        <v>-0.11111111111111116</v>
      </c>
    </row>
    <row r="70" spans="1:62">
      <c r="A70" t="s">
        <v>67</v>
      </c>
      <c r="B70" t="s">
        <v>96</v>
      </c>
      <c r="C70" t="s">
        <v>69</v>
      </c>
      <c r="D70" s="3">
        <f t="shared" si="1"/>
        <v>0.3127102300757949</v>
      </c>
      <c r="E70" s="3"/>
      <c r="F70" s="3">
        <f t="shared" si="5"/>
        <v>0.33999999999999986</v>
      </c>
      <c r="G70" s="3">
        <f t="shared" si="5"/>
        <v>-1.4108535528596144E-2</v>
      </c>
      <c r="H70" s="3">
        <f t="shared" si="5"/>
        <v>0</v>
      </c>
      <c r="I70" s="3">
        <f t="shared" si="5"/>
        <v>0.15384615384615397</v>
      </c>
      <c r="J70" s="3">
        <f t="shared" si="5"/>
        <v>0</v>
      </c>
      <c r="K70" s="3">
        <f t="shared" si="5"/>
        <v>0</v>
      </c>
      <c r="L70" s="3">
        <f t="shared" si="5"/>
        <v>-1.1320231946011172E-2</v>
      </c>
      <c r="M70" s="3">
        <f t="shared" si="5"/>
        <v>0</v>
      </c>
      <c r="N70" s="3">
        <f t="shared" si="5"/>
        <v>0</v>
      </c>
      <c r="O70" s="3">
        <f t="shared" si="5"/>
        <v>0</v>
      </c>
      <c r="P70" s="3">
        <f t="shared" si="5"/>
        <v>0</v>
      </c>
      <c r="Q70" s="3"/>
      <c r="R70" s="3"/>
      <c r="S70" s="3"/>
      <c r="T70" s="3"/>
      <c r="U70" s="3">
        <f t="shared" si="5"/>
        <v>-0.11558865113405492</v>
      </c>
      <c r="V70" s="3">
        <f t="shared" si="5"/>
        <v>0</v>
      </c>
      <c r="W70" s="3">
        <f t="shared" si="5"/>
        <v>0</v>
      </c>
      <c r="X70" s="3">
        <f t="shared" si="5"/>
        <v>0</v>
      </c>
      <c r="Y70" s="3">
        <f t="shared" si="5"/>
        <v>0</v>
      </c>
      <c r="Z70" s="3">
        <f t="shared" si="5"/>
        <v>0</v>
      </c>
      <c r="AA70" s="3">
        <f t="shared" si="5"/>
        <v>0</v>
      </c>
      <c r="AB70" s="3">
        <f t="shared" si="5"/>
        <v>0</v>
      </c>
      <c r="AC70" s="3">
        <f t="shared" si="5"/>
        <v>0</v>
      </c>
      <c r="AD70" s="3">
        <f t="shared" si="5"/>
        <v>0</v>
      </c>
      <c r="AE70" s="3">
        <f t="shared" si="5"/>
        <v>0</v>
      </c>
      <c r="AF70" s="3"/>
      <c r="AG70" s="3"/>
      <c r="AH70" s="3">
        <f t="shared" si="5"/>
        <v>0.2782537739698081</v>
      </c>
      <c r="AI70" s="3">
        <f t="shared" si="5"/>
        <v>-4.9166502129579959E-2</v>
      </c>
      <c r="AJ70" s="3">
        <f t="shared" si="5"/>
        <v>0.54031711614039835</v>
      </c>
      <c r="AK70" s="3">
        <f t="shared" si="5"/>
        <v>-1.4466569786470762E-2</v>
      </c>
      <c r="AL70" s="3">
        <f t="shared" si="5"/>
        <v>-6.5878560079169257E-2</v>
      </c>
      <c r="AM70" s="3">
        <f t="shared" si="5"/>
        <v>-1.4466569786470762E-2</v>
      </c>
      <c r="AN70" s="3">
        <f t="shared" si="5"/>
        <v>-7.4999999999999956E-2</v>
      </c>
      <c r="AO70" s="3">
        <f t="shared" si="5"/>
        <v>-1.286666235902012E-2</v>
      </c>
      <c r="AP70" s="3">
        <f t="shared" si="5"/>
        <v>-0.28125</v>
      </c>
      <c r="AQ70" s="3">
        <f t="shared" si="5"/>
        <v>0</v>
      </c>
      <c r="AR70" s="3">
        <f t="shared" si="5"/>
        <v>0</v>
      </c>
      <c r="AS70" s="3">
        <f t="shared" si="5"/>
        <v>-6.0544422385432783E-2</v>
      </c>
      <c r="AT70" s="3">
        <f t="shared" si="5"/>
        <v>-6.0544737177039565E-2</v>
      </c>
      <c r="AU70" s="3">
        <f t="shared" si="5"/>
        <v>0.13686971728359065</v>
      </c>
      <c r="AV70" s="3">
        <f t="shared" si="5"/>
        <v>2.3645551871068538E-2</v>
      </c>
      <c r="AW70" s="3">
        <f t="shared" si="5"/>
        <v>5.2631578947368363E-2</v>
      </c>
      <c r="AX70" s="3">
        <f t="shared" si="5"/>
        <v>0.24414199763451561</v>
      </c>
      <c r="AY70" s="3">
        <f t="shared" si="5"/>
        <v>0.21527696622648129</v>
      </c>
      <c r="AZ70" s="3">
        <f t="shared" si="5"/>
        <v>0.49819121359813145</v>
      </c>
      <c r="BA70" s="3">
        <f t="shared" si="5"/>
        <v>0.49252355083590005</v>
      </c>
      <c r="BB70" s="3">
        <f t="shared" si="5"/>
        <v>-7.7205816648100445E-3</v>
      </c>
      <c r="BC70" s="3">
        <f t="shared" si="5"/>
        <v>-7.7205816648100445E-3</v>
      </c>
      <c r="BD70" s="3">
        <f t="shared" si="5"/>
        <v>-5.0457516683237169E-2</v>
      </c>
      <c r="BE70" s="3">
        <f t="shared" si="5"/>
        <v>-7.7205816648100445E-3</v>
      </c>
      <c r="BF70" s="3"/>
      <c r="BG70" s="3"/>
      <c r="BH70" s="3">
        <f t="shared" si="5"/>
        <v>-6.3849993197514832E-2</v>
      </c>
      <c r="BI70" s="3">
        <f t="shared" si="5"/>
        <v>-6.384933990994901E-2</v>
      </c>
      <c r="BJ70" s="3">
        <f t="shared" si="5"/>
        <v>0.32689210950080527</v>
      </c>
    </row>
    <row r="71" spans="1:62">
      <c r="A71" t="s">
        <v>67</v>
      </c>
      <c r="B71" t="s">
        <v>97</v>
      </c>
      <c r="C71" t="s">
        <v>69</v>
      </c>
      <c r="D71" s="3">
        <f t="shared" si="1"/>
        <v>1.2601156069364161</v>
      </c>
      <c r="E71" s="3"/>
      <c r="F71" s="3">
        <f t="shared" si="5"/>
        <v>0</v>
      </c>
      <c r="G71" s="3">
        <f t="shared" si="5"/>
        <v>-0.26187419768934528</v>
      </c>
      <c r="H71" s="3">
        <f t="shared" si="5"/>
        <v>0</v>
      </c>
      <c r="I71" s="3">
        <f t="shared" si="5"/>
        <v>0.40000000000000013</v>
      </c>
      <c r="J71" s="3">
        <f t="shared" si="5"/>
        <v>0</v>
      </c>
      <c r="K71" s="3">
        <f t="shared" si="5"/>
        <v>0</v>
      </c>
      <c r="L71" s="3">
        <f t="shared" si="5"/>
        <v>-7.4100805966558436E-2</v>
      </c>
      <c r="M71" s="3">
        <f t="shared" si="5"/>
        <v>0</v>
      </c>
      <c r="N71" s="3">
        <f t="shared" si="5"/>
        <v>0</v>
      </c>
      <c r="O71" s="3">
        <f t="shared" si="5"/>
        <v>0</v>
      </c>
      <c r="P71" s="3">
        <f t="shared" si="5"/>
        <v>0</v>
      </c>
      <c r="Q71" s="3"/>
      <c r="R71" s="3"/>
      <c r="S71" s="3"/>
      <c r="T71" s="3"/>
      <c r="U71" s="3">
        <f t="shared" si="5"/>
        <v>-0.39143730886850148</v>
      </c>
      <c r="V71" s="3">
        <f t="shared" si="5"/>
        <v>0</v>
      </c>
      <c r="W71" s="3">
        <f t="shared" si="5"/>
        <v>0</v>
      </c>
      <c r="X71" s="3">
        <f t="shared" si="5"/>
        <v>0</v>
      </c>
      <c r="Y71" s="3">
        <f t="shared" si="5"/>
        <v>0</v>
      </c>
      <c r="Z71" s="3">
        <f t="shared" si="5"/>
        <v>0</v>
      </c>
      <c r="AA71" s="3">
        <f t="shared" si="5"/>
        <v>8.5470085470085166E-3</v>
      </c>
      <c r="AB71" s="3">
        <f t="shared" si="5"/>
        <v>0</v>
      </c>
      <c r="AC71" s="3">
        <f t="shared" si="5"/>
        <v>0</v>
      </c>
      <c r="AD71" s="3">
        <f t="shared" si="5"/>
        <v>0</v>
      </c>
      <c r="AE71" s="3">
        <f t="shared" si="5"/>
        <v>0</v>
      </c>
      <c r="AF71" s="3"/>
      <c r="AG71" s="3"/>
      <c r="AH71" s="3">
        <f t="shared" si="5"/>
        <v>0.52173913043478248</v>
      </c>
      <c r="AI71" s="3">
        <f t="shared" si="5"/>
        <v>-1.8324607329842979E-2</v>
      </c>
      <c r="AJ71" s="3">
        <f t="shared" si="5"/>
        <v>0.41666666666666674</v>
      </c>
      <c r="AK71" s="3">
        <f t="shared" si="5"/>
        <v>3.8684719535786449E-4</v>
      </c>
      <c r="AL71" s="3">
        <f t="shared" si="5"/>
        <v>8.8490941459840045E-3</v>
      </c>
      <c r="AM71" s="3">
        <f t="shared" si="5"/>
        <v>3.8684719535786449E-4</v>
      </c>
      <c r="AN71" s="3">
        <f t="shared" si="5"/>
        <v>0</v>
      </c>
      <c r="AO71" s="3">
        <f t="shared" si="5"/>
        <v>-6.9411764705882395E-2</v>
      </c>
      <c r="AP71" s="3">
        <f t="shared" si="5"/>
        <v>-0.4285714285714286</v>
      </c>
      <c r="AQ71" s="3">
        <f t="shared" si="5"/>
        <v>0</v>
      </c>
      <c r="AR71" s="3">
        <f t="shared" si="5"/>
        <v>0</v>
      </c>
      <c r="AS71" s="3">
        <f t="shared" si="5"/>
        <v>0</v>
      </c>
      <c r="AT71" s="3">
        <f t="shared" si="5"/>
        <v>0</v>
      </c>
      <c r="AU71" s="3">
        <f t="shared" si="5"/>
        <v>-0.39393939393939392</v>
      </c>
      <c r="AV71" s="3">
        <f t="shared" si="5"/>
        <v>1.6058394160583855E-2</v>
      </c>
      <c r="AW71" s="3">
        <f t="shared" si="5"/>
        <v>0.44444444444444442</v>
      </c>
      <c r="AX71" s="3">
        <f t="shared" si="5"/>
        <v>0.16164383561643825</v>
      </c>
      <c r="AY71" s="3">
        <f t="shared" si="5"/>
        <v>0.12658227848101267</v>
      </c>
      <c r="AZ71" s="3">
        <f t="shared" si="5"/>
        <v>0.2694657902046107</v>
      </c>
      <c r="BA71" s="3">
        <f t="shared" si="5"/>
        <v>0.20751822017644805</v>
      </c>
      <c r="BB71" s="3">
        <f t="shared" si="5"/>
        <v>3.5271008097372825E-3</v>
      </c>
      <c r="BC71" s="3">
        <f t="shared" si="5"/>
        <v>-1.8335008649809081E-3</v>
      </c>
      <c r="BD71" s="3">
        <f t="shared" si="5"/>
        <v>5.189005202711594E-2</v>
      </c>
      <c r="BE71" s="3">
        <f t="shared" si="5"/>
        <v>3.5271008097372825E-3</v>
      </c>
      <c r="BF71" s="3"/>
      <c r="BG71" s="3"/>
      <c r="BH71" s="3">
        <f t="shared" si="5"/>
        <v>0</v>
      </c>
      <c r="BI71" s="3">
        <f t="shared" si="5"/>
        <v>0</v>
      </c>
      <c r="BJ71" s="3">
        <f t="shared" si="5"/>
        <v>1</v>
      </c>
    </row>
    <row r="72" spans="1:62" s="4" customFormat="1">
      <c r="A72" s="4" t="s">
        <v>103</v>
      </c>
      <c r="D72" s="5">
        <f>AVERAGE(D51:D71)</f>
        <v>0.44728669991331754</v>
      </c>
      <c r="F72" s="5">
        <f>AVERAGE(F51:F71)</f>
        <v>0.40293607631749734</v>
      </c>
      <c r="G72" s="5">
        <f>AVERAGE(G51:G71)</f>
        <v>-8.8946992366924507E-2</v>
      </c>
      <c r="H72" s="5">
        <f t="shared" ref="H72:P72" si="6">AVERAGE(H51:H71)</f>
        <v>0</v>
      </c>
      <c r="I72" s="5">
        <f t="shared" si="6"/>
        <v>0.28570477660079313</v>
      </c>
      <c r="J72" s="5">
        <f t="shared" si="6"/>
        <v>0</v>
      </c>
      <c r="K72" s="5">
        <f t="shared" si="6"/>
        <v>0</v>
      </c>
      <c r="L72" s="5">
        <f t="shared" si="6"/>
        <v>-5.0464911250409784E-2</v>
      </c>
      <c r="M72" s="5">
        <f t="shared" si="6"/>
        <v>0</v>
      </c>
      <c r="N72" s="5">
        <f t="shared" si="6"/>
        <v>0</v>
      </c>
      <c r="O72" s="5">
        <f t="shared" si="6"/>
        <v>-1.1840617617851833E-3</v>
      </c>
      <c r="P72" s="5">
        <f t="shared" si="6"/>
        <v>0</v>
      </c>
      <c r="U72" s="5">
        <f t="shared" ref="U72" si="7">AVERAGE(U51:U71)</f>
        <v>-0.20213569749124441</v>
      </c>
      <c r="V72" s="5">
        <f t="shared" ref="V72" si="8">AVERAGE(V51:V71)</f>
        <v>0</v>
      </c>
      <c r="W72" s="5">
        <f t="shared" ref="W72" si="9">AVERAGE(W51:W71)</f>
        <v>0</v>
      </c>
      <c r="X72" s="5">
        <f t="shared" ref="X72" si="10">AVERAGE(X51:X71)</f>
        <v>0</v>
      </c>
      <c r="Y72" s="5">
        <f t="shared" ref="Y72" si="11">AVERAGE(Y51:Y71)</f>
        <v>0</v>
      </c>
      <c r="Z72" s="5">
        <f t="shared" ref="Z72" si="12">AVERAGE(Z51:Z71)</f>
        <v>0</v>
      </c>
      <c r="AA72" s="5">
        <f t="shared" ref="AA72" si="13">AVERAGE(AA51:AA71)</f>
        <v>4.4634352513195895E-4</v>
      </c>
      <c r="AB72" s="5">
        <f t="shared" ref="AB72" si="14">AVERAGE(AB51:AB71)</f>
        <v>2.4864827676654828E-5</v>
      </c>
      <c r="AC72" s="5">
        <f t="shared" ref="AC72" si="15">AVERAGE(AC51:AC71)</f>
        <v>0</v>
      </c>
      <c r="AD72" s="5">
        <f t="shared" ref="AD72" si="16">AVERAGE(AD51:AD71)</f>
        <v>0</v>
      </c>
      <c r="AE72" s="5">
        <f t="shared" ref="AE72" si="17">AVERAGE(AE51:AE71)</f>
        <v>0</v>
      </c>
      <c r="AH72" s="5">
        <f t="shared" ref="AH72" si="18">AVERAGE(AH51:AH71)</f>
        <v>0.33940030801530885</v>
      </c>
      <c r="AI72" s="5">
        <f t="shared" ref="AI72" si="19">AVERAGE(AI51:AI71)</f>
        <v>-1.1553399556130948E-2</v>
      </c>
      <c r="AJ72" s="5">
        <f t="shared" ref="AJ72" si="20">AVERAGE(AJ51:AJ71)</f>
        <v>0.32629648674273504</v>
      </c>
      <c r="AK72" s="5">
        <f t="shared" ref="AK72" si="21">AVERAGE(AK51:AK71)</f>
        <v>-4.3526545621764409E-3</v>
      </c>
      <c r="AL72" s="5">
        <f t="shared" ref="AL72" si="22">AVERAGE(AL51:AL71)</f>
        <v>1.1990484700527839E-3</v>
      </c>
      <c r="AM72" s="5">
        <f t="shared" ref="AM72" si="23">AVERAGE(AM51:AM71)</f>
        <v>-4.3526545621764409E-3</v>
      </c>
      <c r="AN72" s="5">
        <f t="shared" ref="AN72" si="24">AVERAGE(AN51:AN71)</f>
        <v>-2.7424870560400507E-3</v>
      </c>
      <c r="AO72" s="5">
        <f t="shared" ref="AO72" si="25">AVERAGE(AO51:AO71)</f>
        <v>-9.1002415364711178E-3</v>
      </c>
      <c r="AP72" s="5">
        <f t="shared" ref="AP72" si="26">AVERAGE(AP51:AP71)</f>
        <v>-4.5125660099963848E-2</v>
      </c>
      <c r="AQ72" s="5">
        <f t="shared" ref="AQ72" si="27">AVERAGE(AQ51:AQ71)</f>
        <v>0</v>
      </c>
      <c r="AR72" s="5">
        <f t="shared" ref="AR72" si="28">AVERAGE(AR51:AR71)</f>
        <v>2.1407647507855012E-4</v>
      </c>
      <c r="AS72" s="5">
        <f t="shared" ref="AS72" si="29">AVERAGE(AS51:AS71)</f>
        <v>-4.0194776563542475E-3</v>
      </c>
      <c r="AT72" s="5">
        <f t="shared" ref="AT72" si="30">AVERAGE(AT51:AT71)</f>
        <v>-4.0187684068076143E-3</v>
      </c>
      <c r="AU72" s="5">
        <f t="shared" ref="AU72" si="31">AVERAGE(AU51:AU71)</f>
        <v>0.54011341237202837</v>
      </c>
      <c r="AV72" s="5">
        <f t="shared" ref="AV72" si="32">AVERAGE(AV51:AV71)</f>
        <v>-3.8570878196898051E-3</v>
      </c>
      <c r="AW72" s="5">
        <f t="shared" ref="AW72" si="33">AVERAGE(AW51:AW71)</f>
        <v>2.7973286879023077E-2</v>
      </c>
      <c r="AX72" s="5">
        <f t="shared" ref="AX72" si="34">AVERAGE(AX51:AX71)</f>
        <v>1.2938307521783821E-2</v>
      </c>
      <c r="AY72" s="5">
        <f t="shared" ref="AY72" si="35">AVERAGE(AY51:AY71)</f>
        <v>1.4754087161775439E-2</v>
      </c>
      <c r="AZ72" s="5">
        <f t="shared" ref="AZ72" si="36">AVERAGE(AZ51:AZ71)</f>
        <v>4.4496171010058289E-2</v>
      </c>
      <c r="BA72" s="5">
        <f t="shared" ref="BA72" si="37">AVERAGE(BA51:BA71)</f>
        <v>2.8922068470385882E-2</v>
      </c>
      <c r="BB72" s="5">
        <f t="shared" ref="BB72" si="38">AVERAGE(BB51:BB71)</f>
        <v>-8.7709507693644415E-3</v>
      </c>
      <c r="BC72" s="5">
        <f t="shared" ref="BC72" si="39">AVERAGE(BC51:BC71)</f>
        <v>-9.026217515779594E-3</v>
      </c>
      <c r="BD72" s="5">
        <f t="shared" ref="BD72" si="40">AVERAGE(BD51:BD71)</f>
        <v>9.1455892696554637E-3</v>
      </c>
      <c r="BE72" s="5">
        <f t="shared" ref="BE72" si="41">AVERAGE(BE51:BE71)</f>
        <v>-8.7709507693644415E-3</v>
      </c>
      <c r="BH72" s="5">
        <f t="shared" ref="BH72" si="42">AVERAGE(BH51:BH71)</f>
        <v>2.789116931489226E-4</v>
      </c>
      <c r="BI72" s="5">
        <f t="shared" ref="BI72" si="43">AVERAGE(BI51:BI71)</f>
        <v>2.7949334142165388E-4</v>
      </c>
      <c r="BJ72" s="5">
        <f t="shared" ref="BJ72" si="44">AVERAGE(BJ51:BJ71)</f>
        <v>0.24494610183335233</v>
      </c>
    </row>
  </sheetData>
  <mergeCells count="3">
    <mergeCell ref="A1:BW1"/>
    <mergeCell ref="A25:BW25"/>
    <mergeCell ref="A49:BW4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vtr_parse_results.csv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Xifan Tang</dc:creator>
  <cp:lastModifiedBy>Xifan Tang</cp:lastModifiedBy>
  <dcterms:created xsi:type="dcterms:W3CDTF">2020-07-10T17:09:10Z</dcterms:created>
  <dcterms:modified xsi:type="dcterms:W3CDTF">2020-07-10T17:24:12Z</dcterms:modified>
</cp:coreProperties>
</file>