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ny\Desktop\"/>
    </mc:Choice>
  </mc:AlternateContent>
  <xr:revisionPtr revIDLastSave="0" documentId="13_ncr:1_{2D332B57-F008-48F8-BB97-E5DE2049582B}" xr6:coauthVersionLast="46" xr6:coauthVersionMax="46" xr10:uidLastSave="{00000000-0000-0000-0000-000000000000}"/>
  <bookViews>
    <workbookView xWindow="5655" yWindow="5895" windowWidth="27225" windowHeight="13560" xr2:uid="{00000000-000D-0000-FFFF-FFFF00000000}"/>
  </bookViews>
  <sheets>
    <sheet name="calcs for ESP32 partit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" l="1"/>
  <c r="K11" i="1"/>
  <c r="K12" i="1"/>
  <c r="K13" i="1"/>
  <c r="K14" i="1"/>
  <c r="K15" i="1" s="1"/>
  <c r="M11" i="1"/>
  <c r="M12" i="1"/>
  <c r="M13" i="1"/>
  <c r="M14" i="1"/>
  <c r="J15" i="1"/>
  <c r="J11" i="1"/>
  <c r="J12" i="1"/>
  <c r="J13" i="1"/>
  <c r="J14" i="1"/>
  <c r="J10" i="1"/>
  <c r="K10" i="1" s="1"/>
  <c r="M10" i="1" s="1"/>
  <c r="G14" i="1"/>
  <c r="H14" i="1" s="1"/>
  <c r="G13" i="1"/>
  <c r="H13" i="1" s="1"/>
  <c r="G12" i="1"/>
  <c r="H12" i="1" s="1"/>
  <c r="G11" i="1"/>
  <c r="H11" i="1" s="1"/>
  <c r="G10" i="1"/>
  <c r="H10" i="1" s="1"/>
  <c r="G21" i="1"/>
  <c r="H21" i="1" s="1"/>
  <c r="J21" i="1" s="1"/>
  <c r="K21" i="1" s="1"/>
  <c r="M21" i="1" s="1"/>
  <c r="H20" i="1"/>
  <c r="J20" i="1" s="1"/>
  <c r="K20" i="1" s="1"/>
  <c r="M20" i="1" s="1"/>
  <c r="G20" i="1"/>
  <c r="G19" i="1"/>
  <c r="H19" i="1" s="1"/>
  <c r="J19" i="1" s="1"/>
  <c r="K19" i="1" s="1"/>
  <c r="M19" i="1" s="1"/>
  <c r="H18" i="1"/>
  <c r="J18" i="1" s="1"/>
  <c r="G18" i="1"/>
  <c r="M7" i="1"/>
  <c r="K7" i="1"/>
  <c r="J7" i="1"/>
  <c r="M4" i="1"/>
  <c r="M5" i="1"/>
  <c r="M6" i="1"/>
  <c r="K4" i="1"/>
  <c r="K5" i="1"/>
  <c r="K6" i="1"/>
  <c r="M3" i="1"/>
  <c r="K3" i="1"/>
  <c r="J4" i="1"/>
  <c r="J5" i="1"/>
  <c r="J6" i="1"/>
  <c r="J3" i="1"/>
  <c r="G4" i="1"/>
  <c r="H4" i="1" s="1"/>
  <c r="G5" i="1"/>
  <c r="H5" i="1" s="1"/>
  <c r="G6" i="1"/>
  <c r="H6" i="1" s="1"/>
  <c r="H3" i="1"/>
  <c r="G3" i="1"/>
  <c r="M15" i="1" l="1"/>
  <c r="J22" i="1"/>
  <c r="K18" i="1"/>
  <c r="K22" i="1" l="1"/>
  <c r="M18" i="1"/>
</calcChain>
</file>

<file path=xl/sharedStrings.xml><?xml version="1.0" encoding="utf-8"?>
<sst xmlns="http://schemas.openxmlformats.org/spreadsheetml/2006/main" count="133" uniqueCount="46">
  <si>
    <t>huge_app.csv</t>
  </si>
  <si>
    <t># Name</t>
  </si>
  <si>
    <t xml:space="preserve">   Type</t>
  </si>
  <si>
    <t xml:space="preserve"> SubType</t>
  </si>
  <si>
    <t xml:space="preserve"> Offset</t>
  </si>
  <si>
    <t xml:space="preserve">  Size</t>
  </si>
  <si>
    <t xml:space="preserve"> Flags</t>
  </si>
  <si>
    <t>Trimmed Size</t>
  </si>
  <si>
    <t>Size w/o 0x</t>
  </si>
  <si>
    <t>Size in Decimal</t>
  </si>
  <si>
    <t>Kbytes</t>
  </si>
  <si>
    <t>Mbytes</t>
  </si>
  <si>
    <t>nvs</t>
  </si>
  <si>
    <t xml:space="preserve">      data</t>
  </si>
  <si>
    <t xml:space="preserve"> nvs</t>
  </si>
  <si>
    <t xml:space="preserve">     0x9000</t>
  </si>
  <si>
    <t xml:space="preserve">  0x5000</t>
  </si>
  <si>
    <t>KB</t>
  </si>
  <si>
    <t>MB</t>
  </si>
  <si>
    <t>otadata</t>
  </si>
  <si>
    <t xml:space="preserve">  data</t>
  </si>
  <si>
    <t xml:space="preserve"> ota</t>
  </si>
  <si>
    <t xml:space="preserve">     0xe000</t>
  </si>
  <si>
    <t xml:space="preserve">  0x2000</t>
  </si>
  <si>
    <t>app0</t>
  </si>
  <si>
    <t xml:space="preserve">     app</t>
  </si>
  <si>
    <t xml:space="preserve">  ota_0</t>
  </si>
  <si>
    <t xml:space="preserve">   0x10000</t>
  </si>
  <si>
    <t xml:space="preserve"> 0x300000</t>
  </si>
  <si>
    <t>spiffs</t>
  </si>
  <si>
    <t xml:space="preserve">   data</t>
  </si>
  <si>
    <t xml:space="preserve"> spiffs</t>
  </si>
  <si>
    <t xml:space="preserve">  0x310000</t>
  </si>
  <si>
    <t>0xF0000</t>
  </si>
  <si>
    <t>default.csv</t>
  </si>
  <si>
    <t xml:space="preserve"> 0x140000</t>
  </si>
  <si>
    <t>0x140000</t>
  </si>
  <si>
    <t>app1</t>
  </si>
  <si>
    <t xml:space="preserve">  ota_1</t>
  </si>
  <si>
    <t xml:space="preserve">   0x150000</t>
  </si>
  <si>
    <t xml:space="preserve">  0x290000</t>
  </si>
  <si>
    <t>0x170000</t>
  </si>
  <si>
    <t>no_ota.csv</t>
  </si>
  <si>
    <t xml:space="preserve"> 0x200000</t>
  </si>
  <si>
    <t xml:space="preserve">  0x210000</t>
  </si>
  <si>
    <t>0x1F0000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</si>
</sst>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6" fillId="0" borderId="0" xfId="0" applyFont="1"/>
    <xf numFmtId="0" fontId="19" fillId="0" borderId="10" xfId="0" applyFont="1" applyBorder="1" applyAlignment="1">
      <alignment horizontal="center"/>
    </xf>
    <xf numFmtId="0" fontId="0" fillId="0" borderId="0" xfId="0" applyFont="1"/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164" fontId="0" fillId="0" borderId="0" xfId="0" applyNumberFormat="1" applyBorder="1"/>
    <xf numFmtId="164" fontId="0" fillId="0" borderId="16" xfId="0" applyNumberFormat="1" applyBorder="1"/>
    <xf numFmtId="2" fontId="0" fillId="0" borderId="0" xfId="0" applyNumberFormat="1" applyBorder="1"/>
    <xf numFmtId="2" fontId="0" fillId="0" borderId="16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zoomScale="130" zoomScaleNormal="130" workbookViewId="0">
      <selection activeCell="P11" sqref="P11"/>
    </sheetView>
  </sheetViews>
  <sheetFormatPr defaultRowHeight="15" x14ac:dyDescent="0.25"/>
  <cols>
    <col min="1" max="1" width="13.140625" bestFit="1" customWidth="1"/>
    <col min="2" max="2" width="8" bestFit="1" customWidth="1"/>
    <col min="3" max="3" width="9" bestFit="1" customWidth="1"/>
    <col min="4" max="4" width="11.28515625" bestFit="1" customWidth="1"/>
    <col min="5" max="5" width="10.28515625" bestFit="1" customWidth="1"/>
    <col min="6" max="6" width="4.7109375" style="1" bestFit="1" customWidth="1"/>
    <col min="7" max="7" width="10" style="1" bestFit="1" customWidth="1"/>
    <col min="8" max="8" width="8.28515625" style="1" bestFit="1" customWidth="1"/>
    <col min="9" max="9" width="3.28515625" customWidth="1"/>
    <col min="10" max="10" width="14.42578125" bestFit="1" customWidth="1"/>
    <col min="11" max="11" width="9.28515625" bestFit="1" customWidth="1"/>
    <col min="12" max="12" width="3.42578125" bestFit="1" customWidth="1"/>
    <col min="13" max="13" width="7.7109375" bestFit="1" customWidth="1"/>
    <col min="14" max="14" width="4.140625" bestFit="1" customWidth="1"/>
  </cols>
  <sheetData>
    <row r="1" spans="1:14" ht="15.75" thickBot="1" x14ac:dyDescent="0.3">
      <c r="A1" s="8" t="s">
        <v>0</v>
      </c>
    </row>
    <row r="2" spans="1:14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s="1" t="s">
        <v>6</v>
      </c>
      <c r="G2" s="1" t="s">
        <v>7</v>
      </c>
      <c r="H2" s="1" t="s">
        <v>8</v>
      </c>
      <c r="J2" s="9" t="s">
        <v>9</v>
      </c>
      <c r="K2" s="11" t="s">
        <v>10</v>
      </c>
      <c r="L2" s="11"/>
      <c r="M2" s="11" t="s">
        <v>11</v>
      </c>
      <c r="N2" s="12"/>
    </row>
    <row r="3" spans="1:14" x14ac:dyDescent="0.25">
      <c r="A3" t="s">
        <v>12</v>
      </c>
      <c r="B3" t="s">
        <v>13</v>
      </c>
      <c r="C3" t="s">
        <v>14</v>
      </c>
      <c r="D3" t="s">
        <v>15</v>
      </c>
      <c r="E3" t="s">
        <v>16</v>
      </c>
      <c r="G3" s="1" t="str">
        <f>TRIM(E3)</f>
        <v>0x5000</v>
      </c>
      <c r="H3" s="1" t="str">
        <f>RIGHT(G3,LEN(G3)-2)</f>
        <v>5000</v>
      </c>
      <c r="J3" s="2">
        <f>HEX2DEC(H3)</f>
        <v>20480</v>
      </c>
      <c r="K3" s="13">
        <f>J3/1000</f>
        <v>20.48</v>
      </c>
      <c r="L3" s="3" t="s">
        <v>17</v>
      </c>
      <c r="M3" s="15">
        <f>K3/1000</f>
        <v>2.0480000000000002E-2</v>
      </c>
      <c r="N3" s="4" t="s">
        <v>18</v>
      </c>
    </row>
    <row r="4" spans="1:14" x14ac:dyDescent="0.25">
      <c r="A4" t="s">
        <v>19</v>
      </c>
      <c r="B4" t="s">
        <v>20</v>
      </c>
      <c r="C4" t="s">
        <v>21</v>
      </c>
      <c r="D4" t="s">
        <v>22</v>
      </c>
      <c r="E4" t="s">
        <v>23</v>
      </c>
      <c r="G4" s="1" t="str">
        <f t="shared" ref="G4:G6" si="0">TRIM(E4)</f>
        <v>0x2000</v>
      </c>
      <c r="H4" s="1" t="str">
        <f t="shared" ref="H4:H6" si="1">RIGHT(G4,LEN(G4)-2)</f>
        <v>2000</v>
      </c>
      <c r="J4" s="2">
        <f t="shared" ref="J4:J6" si="2">HEX2DEC(H4)</f>
        <v>8192</v>
      </c>
      <c r="K4" s="13">
        <f t="shared" ref="K4:K6" si="3">J4/1000</f>
        <v>8.1920000000000002</v>
      </c>
      <c r="L4" s="3" t="s">
        <v>17</v>
      </c>
      <c r="M4" s="15">
        <f t="shared" ref="M4:M6" si="4">K4/1000</f>
        <v>8.1919999999999996E-3</v>
      </c>
      <c r="N4" s="4" t="s">
        <v>18</v>
      </c>
    </row>
    <row r="5" spans="1:14" x14ac:dyDescent="0.25">
      <c r="A5" t="s">
        <v>24</v>
      </c>
      <c r="B5" t="s">
        <v>25</v>
      </c>
      <c r="C5" t="s">
        <v>26</v>
      </c>
      <c r="D5" t="s">
        <v>27</v>
      </c>
      <c r="E5" t="s">
        <v>28</v>
      </c>
      <c r="G5" s="1" t="str">
        <f t="shared" si="0"/>
        <v>0x300000</v>
      </c>
      <c r="H5" s="1" t="str">
        <f t="shared" si="1"/>
        <v>300000</v>
      </c>
      <c r="J5" s="2">
        <f t="shared" si="2"/>
        <v>3145728</v>
      </c>
      <c r="K5" s="13">
        <f t="shared" si="3"/>
        <v>3145.7280000000001</v>
      </c>
      <c r="L5" s="3" t="s">
        <v>17</v>
      </c>
      <c r="M5" s="15">
        <f t="shared" si="4"/>
        <v>3.1457280000000001</v>
      </c>
      <c r="N5" s="4" t="s">
        <v>18</v>
      </c>
    </row>
    <row r="6" spans="1:14" ht="15.75" thickBot="1" x14ac:dyDescent="0.3">
      <c r="A6" t="s">
        <v>29</v>
      </c>
      <c r="B6" t="s">
        <v>30</v>
      </c>
      <c r="C6" t="s">
        <v>31</v>
      </c>
      <c r="D6" t="s">
        <v>32</v>
      </c>
      <c r="E6" t="s">
        <v>33</v>
      </c>
      <c r="G6" s="1" t="str">
        <f t="shared" si="0"/>
        <v>0xF0000</v>
      </c>
      <c r="H6" s="1" t="str">
        <f t="shared" si="1"/>
        <v>F0000</v>
      </c>
      <c r="J6" s="5">
        <f t="shared" si="2"/>
        <v>983040</v>
      </c>
      <c r="K6" s="14">
        <f t="shared" si="3"/>
        <v>983.04</v>
      </c>
      <c r="L6" s="6" t="s">
        <v>17</v>
      </c>
      <c r="M6" s="16">
        <f t="shared" si="4"/>
        <v>0.98303999999999991</v>
      </c>
      <c r="N6" s="7" t="s">
        <v>18</v>
      </c>
    </row>
    <row r="7" spans="1:14" ht="15.75" thickBot="1" x14ac:dyDescent="0.3">
      <c r="J7" s="5">
        <f>SUM(J3:J6)</f>
        <v>4157440</v>
      </c>
      <c r="K7" s="14">
        <f>SUM(K3:K6)</f>
        <v>4157.4400000000005</v>
      </c>
      <c r="L7" s="6" t="s">
        <v>17</v>
      </c>
      <c r="M7" s="16">
        <f>SUM(M3:M6)</f>
        <v>4.1574399999999994</v>
      </c>
      <c r="N7" s="7" t="s">
        <v>18</v>
      </c>
    </row>
    <row r="8" spans="1:14" ht="15.75" thickBot="1" x14ac:dyDescent="0.3">
      <c r="A8" s="8" t="s">
        <v>34</v>
      </c>
    </row>
    <row r="9" spans="1:14" x14ac:dyDescent="0.25">
      <c r="A9" t="s">
        <v>1</v>
      </c>
      <c r="B9" t="s">
        <v>2</v>
      </c>
      <c r="C9" t="s">
        <v>3</v>
      </c>
      <c r="D9" t="s">
        <v>4</v>
      </c>
      <c r="E9" t="s">
        <v>5</v>
      </c>
      <c r="F9" s="1" t="s">
        <v>6</v>
      </c>
      <c r="G9" s="1" t="s">
        <v>7</v>
      </c>
      <c r="H9" s="1" t="s">
        <v>8</v>
      </c>
      <c r="J9" s="9" t="s">
        <v>9</v>
      </c>
      <c r="K9" s="11" t="s">
        <v>10</v>
      </c>
      <c r="L9" s="11"/>
      <c r="M9" s="11" t="s">
        <v>11</v>
      </c>
      <c r="N9" s="12"/>
    </row>
    <row r="10" spans="1:14" x14ac:dyDescent="0.25">
      <c r="A10" t="s">
        <v>12</v>
      </c>
      <c r="B10" t="s">
        <v>13</v>
      </c>
      <c r="C10" t="s">
        <v>14</v>
      </c>
      <c r="D10" t="s">
        <v>15</v>
      </c>
      <c r="E10" t="s">
        <v>16</v>
      </c>
      <c r="G10" s="1" t="str">
        <f>TRIM(E10)</f>
        <v>0x5000</v>
      </c>
      <c r="H10" s="1" t="str">
        <f>RIGHT(G10,LEN(G10)-2)</f>
        <v>5000</v>
      </c>
      <c r="J10" s="2">
        <f>HEX2DEC(H10)</f>
        <v>20480</v>
      </c>
      <c r="K10" s="13">
        <f>J10/1000</f>
        <v>20.48</v>
      </c>
      <c r="L10" s="3" t="s">
        <v>17</v>
      </c>
      <c r="M10" s="15">
        <f>K10/1000</f>
        <v>2.0480000000000002E-2</v>
      </c>
      <c r="N10" s="4" t="s">
        <v>18</v>
      </c>
    </row>
    <row r="11" spans="1:14" x14ac:dyDescent="0.25">
      <c r="A11" t="s">
        <v>19</v>
      </c>
      <c r="B11" t="s">
        <v>20</v>
      </c>
      <c r="C11" t="s">
        <v>21</v>
      </c>
      <c r="D11" t="s">
        <v>22</v>
      </c>
      <c r="E11" t="s">
        <v>23</v>
      </c>
      <c r="G11" s="1" t="str">
        <f t="shared" ref="G11:G13" si="5">TRIM(E11)</f>
        <v>0x2000</v>
      </c>
      <c r="H11" s="1" t="str">
        <f t="shared" ref="H11:H13" si="6">RIGHT(G11,LEN(G11)-2)</f>
        <v>2000</v>
      </c>
      <c r="J11" s="2">
        <f t="shared" ref="J11:J14" si="7">HEX2DEC(H11)</f>
        <v>8192</v>
      </c>
      <c r="K11" s="13">
        <f t="shared" ref="K11:K14" si="8">J11/1000</f>
        <v>8.1920000000000002</v>
      </c>
      <c r="L11" s="3" t="s">
        <v>17</v>
      </c>
      <c r="M11" s="15">
        <f t="shared" ref="M11:M14" si="9">K11/1000</f>
        <v>8.1919999999999996E-3</v>
      </c>
      <c r="N11" s="4" t="s">
        <v>18</v>
      </c>
    </row>
    <row r="12" spans="1:14" x14ac:dyDescent="0.25">
      <c r="A12" t="s">
        <v>24</v>
      </c>
      <c r="B12" t="s">
        <v>25</v>
      </c>
      <c r="C12" t="s">
        <v>26</v>
      </c>
      <c r="D12" t="s">
        <v>27</v>
      </c>
      <c r="E12" t="s">
        <v>35</v>
      </c>
      <c r="G12" s="1" t="str">
        <f t="shared" si="5"/>
        <v>0x140000</v>
      </c>
      <c r="H12" s="1" t="str">
        <f t="shared" si="6"/>
        <v>140000</v>
      </c>
      <c r="J12" s="2">
        <f t="shared" si="7"/>
        <v>1310720</v>
      </c>
      <c r="K12" s="13">
        <f t="shared" si="8"/>
        <v>1310.72</v>
      </c>
      <c r="L12" s="3" t="s">
        <v>17</v>
      </c>
      <c r="M12" s="15">
        <f t="shared" si="9"/>
        <v>1.3107200000000001</v>
      </c>
      <c r="N12" s="4" t="s">
        <v>18</v>
      </c>
    </row>
    <row r="13" spans="1:14" x14ac:dyDescent="0.25">
      <c r="A13" t="s">
        <v>37</v>
      </c>
      <c r="B13" t="s">
        <v>25</v>
      </c>
      <c r="C13" t="s">
        <v>38</v>
      </c>
      <c r="D13" t="s">
        <v>39</v>
      </c>
      <c r="E13" t="s">
        <v>36</v>
      </c>
      <c r="G13" s="1" t="str">
        <f t="shared" si="5"/>
        <v>0x140000</v>
      </c>
      <c r="H13" s="1" t="str">
        <f t="shared" si="6"/>
        <v>140000</v>
      </c>
      <c r="J13" s="2">
        <f t="shared" si="7"/>
        <v>1310720</v>
      </c>
      <c r="K13" s="13">
        <f t="shared" si="8"/>
        <v>1310.72</v>
      </c>
      <c r="L13" s="3" t="s">
        <v>17</v>
      </c>
      <c r="M13" s="15">
        <f t="shared" si="9"/>
        <v>1.3107200000000001</v>
      </c>
      <c r="N13" s="4" t="s">
        <v>18</v>
      </c>
    </row>
    <row r="14" spans="1:14" ht="15.75" thickBot="1" x14ac:dyDescent="0.3">
      <c r="A14" t="s">
        <v>29</v>
      </c>
      <c r="B14" t="s">
        <v>30</v>
      </c>
      <c r="C14" t="s">
        <v>31</v>
      </c>
      <c r="D14" t="s">
        <v>40</v>
      </c>
      <c r="E14" t="s">
        <v>41</v>
      </c>
      <c r="G14" s="1" t="str">
        <f>TRIM(E14)</f>
        <v>0x170000</v>
      </c>
      <c r="H14" s="1" t="str">
        <f>RIGHT(G14,LEN(G14)-2)</f>
        <v>170000</v>
      </c>
      <c r="J14" s="5">
        <f t="shared" si="7"/>
        <v>1507328</v>
      </c>
      <c r="K14" s="14">
        <f t="shared" si="8"/>
        <v>1507.328</v>
      </c>
      <c r="L14" s="6" t="s">
        <v>17</v>
      </c>
      <c r="M14" s="16">
        <f t="shared" si="9"/>
        <v>1.507328</v>
      </c>
      <c r="N14" s="7" t="s">
        <v>18</v>
      </c>
    </row>
    <row r="15" spans="1:14" ht="15.75" thickBot="1" x14ac:dyDescent="0.3">
      <c r="J15" s="5">
        <f>SUM(J10:J14)</f>
        <v>4157440</v>
      </c>
      <c r="K15" s="14">
        <f>SUM(K10:K14)</f>
        <v>4157.4400000000005</v>
      </c>
      <c r="L15" s="6" t="s">
        <v>17</v>
      </c>
      <c r="M15" s="16">
        <f>SUM(M10:M14)</f>
        <v>4.1574400000000002</v>
      </c>
      <c r="N15" s="7" t="s">
        <v>18</v>
      </c>
    </row>
    <row r="16" spans="1:14" ht="15.75" thickBot="1" x14ac:dyDescent="0.3">
      <c r="A16" s="8" t="s">
        <v>42</v>
      </c>
    </row>
    <row r="17" spans="1:14" x14ac:dyDescent="0.25">
      <c r="A17" s="10" t="s">
        <v>1</v>
      </c>
      <c r="B17" t="s">
        <v>2</v>
      </c>
      <c r="C17" t="s">
        <v>3</v>
      </c>
      <c r="D17" t="s">
        <v>4</v>
      </c>
      <c r="E17" t="s">
        <v>5</v>
      </c>
      <c r="F17" s="1" t="s">
        <v>6</v>
      </c>
      <c r="G17" s="1" t="s">
        <v>7</v>
      </c>
      <c r="H17" s="1" t="s">
        <v>8</v>
      </c>
      <c r="J17" s="9" t="s">
        <v>9</v>
      </c>
      <c r="K17" s="11" t="s">
        <v>10</v>
      </c>
      <c r="L17" s="11"/>
      <c r="M17" s="11" t="s">
        <v>11</v>
      </c>
      <c r="N17" s="12"/>
    </row>
    <row r="18" spans="1:14" x14ac:dyDescent="0.25">
      <c r="A18" t="s">
        <v>12</v>
      </c>
      <c r="B18" t="s">
        <v>13</v>
      </c>
      <c r="C18" t="s">
        <v>14</v>
      </c>
      <c r="D18" t="s">
        <v>15</v>
      </c>
      <c r="E18" t="s">
        <v>16</v>
      </c>
      <c r="G18" s="1" t="str">
        <f>TRIM(E18)</f>
        <v>0x5000</v>
      </c>
      <c r="H18" s="1" t="str">
        <f>RIGHT(G18,LEN(G18)-2)</f>
        <v>5000</v>
      </c>
      <c r="J18" s="2">
        <f>HEX2DEC(H18)</f>
        <v>20480</v>
      </c>
      <c r="K18" s="13">
        <f>J18/1000</f>
        <v>20.48</v>
      </c>
      <c r="L18" s="3" t="s">
        <v>17</v>
      </c>
      <c r="M18" s="15">
        <f>K18/1000</f>
        <v>2.0480000000000002E-2</v>
      </c>
      <c r="N18" s="4" t="s">
        <v>18</v>
      </c>
    </row>
    <row r="19" spans="1:14" x14ac:dyDescent="0.25">
      <c r="A19" t="s">
        <v>19</v>
      </c>
      <c r="B19" t="s">
        <v>20</v>
      </c>
      <c r="C19" t="s">
        <v>21</v>
      </c>
      <c r="D19" t="s">
        <v>22</v>
      </c>
      <c r="E19" t="s">
        <v>23</v>
      </c>
      <c r="G19" s="1" t="str">
        <f t="shared" ref="G19:G21" si="10">TRIM(E19)</f>
        <v>0x2000</v>
      </c>
      <c r="H19" s="1" t="str">
        <f t="shared" ref="H19:H21" si="11">RIGHT(G19,LEN(G19)-2)</f>
        <v>2000</v>
      </c>
      <c r="J19" s="2">
        <f t="shared" ref="J19:J21" si="12">HEX2DEC(H19)</f>
        <v>8192</v>
      </c>
      <c r="K19" s="13">
        <f t="shared" ref="K19:K21" si="13">J19/1000</f>
        <v>8.1920000000000002</v>
      </c>
      <c r="L19" s="3" t="s">
        <v>17</v>
      </c>
      <c r="M19" s="15">
        <f t="shared" ref="M19:M21" si="14">K19/1000</f>
        <v>8.1919999999999996E-3</v>
      </c>
      <c r="N19" s="4" t="s">
        <v>18</v>
      </c>
    </row>
    <row r="20" spans="1:14" x14ac:dyDescent="0.25">
      <c r="A20" t="s">
        <v>24</v>
      </c>
      <c r="B20" t="s">
        <v>25</v>
      </c>
      <c r="C20" t="s">
        <v>26</v>
      </c>
      <c r="D20" t="s">
        <v>27</v>
      </c>
      <c r="E20" t="s">
        <v>43</v>
      </c>
      <c r="G20" s="1" t="str">
        <f t="shared" si="10"/>
        <v>0x200000</v>
      </c>
      <c r="H20" s="1" t="str">
        <f t="shared" si="11"/>
        <v>200000</v>
      </c>
      <c r="J20" s="2">
        <f t="shared" si="12"/>
        <v>2097152</v>
      </c>
      <c r="K20" s="13">
        <f t="shared" si="13"/>
        <v>2097.152</v>
      </c>
      <c r="L20" s="3" t="s">
        <v>17</v>
      </c>
      <c r="M20" s="15">
        <f t="shared" si="14"/>
        <v>2.0971519999999999</v>
      </c>
      <c r="N20" s="4" t="s">
        <v>18</v>
      </c>
    </row>
    <row r="21" spans="1:14" ht="15.75" thickBot="1" x14ac:dyDescent="0.3">
      <c r="A21" t="s">
        <v>29</v>
      </c>
      <c r="B21" t="s">
        <v>30</v>
      </c>
      <c r="C21" t="s">
        <v>31</v>
      </c>
      <c r="D21" t="s">
        <v>44</v>
      </c>
      <c r="E21" t="s">
        <v>45</v>
      </c>
      <c r="G21" s="1" t="str">
        <f t="shared" si="10"/>
        <v>0x1F0000</v>
      </c>
      <c r="H21" s="1" t="str">
        <f t="shared" si="11"/>
        <v>1F0000</v>
      </c>
      <c r="J21" s="5">
        <f t="shared" si="12"/>
        <v>2031616</v>
      </c>
      <c r="K21" s="14">
        <f t="shared" si="13"/>
        <v>2031.616</v>
      </c>
      <c r="L21" s="6" t="s">
        <v>17</v>
      </c>
      <c r="M21" s="16">
        <f t="shared" si="14"/>
        <v>2.0316160000000001</v>
      </c>
      <c r="N21" s="7" t="s">
        <v>18</v>
      </c>
    </row>
    <row r="22" spans="1:14" ht="15.75" thickBot="1" x14ac:dyDescent="0.3">
      <c r="J22" s="5">
        <f>SUM(J18:J21)</f>
        <v>4157440</v>
      </c>
      <c r="K22" s="14">
        <f>SUM(K18:K21)</f>
        <v>4157.4400000000005</v>
      </c>
      <c r="L22" s="6" t="s">
        <v>17</v>
      </c>
      <c r="M22" s="16">
        <f>SUM(M18:M21)</f>
        <v>4.1574399999999994</v>
      </c>
      <c r="N22" s="7" t="s">
        <v>18</v>
      </c>
    </row>
  </sheetData>
  <mergeCells count="6">
    <mergeCell ref="K2:L2"/>
    <mergeCell ref="M2:N2"/>
    <mergeCell ref="K9:L9"/>
    <mergeCell ref="M9:N9"/>
    <mergeCell ref="K17:L17"/>
    <mergeCell ref="M17:N1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calcs for ESP32 partitions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johnny</cp:lastModifiedBy>
  <dcterms:created xsi:type="dcterms:W3CDTF">2021-01-18T18:06:53Z</dcterms:created>
  <dcterms:modified xsi:type="dcterms:W3CDTF">2021-01-18T18:18:41Z</dcterms:modified>
</cp:coreProperties>
</file>