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ploski/Desktop/"/>
    </mc:Choice>
  </mc:AlternateContent>
  <xr:revisionPtr revIDLastSave="0" documentId="13_ncr:1_{36D4DF1B-1137-7B4F-8489-A01FE1E30C09}" xr6:coauthVersionLast="47" xr6:coauthVersionMax="47" xr10:uidLastSave="{00000000-0000-0000-0000-000000000000}"/>
  <bookViews>
    <workbookView xWindow="6880" yWindow="460" windowWidth="28040" windowHeight="15000" xr2:uid="{110C520F-9BF1-6047-BE5D-B47BC644E845}"/>
  </bookViews>
  <sheets>
    <sheet name="all" sheetId="1" r:id="rId1"/>
    <sheet name="hotswap-no-cdk" sheetId="2" r:id="rId2"/>
    <sheet name="hotswap" sheetId="3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1" i="1" l="1"/>
  <c r="D11" i="1"/>
  <c r="E11" i="1"/>
  <c r="C11" i="1"/>
  <c r="D10" i="1"/>
  <c r="E10" i="1"/>
  <c r="F10" i="1"/>
  <c r="C10" i="1"/>
  <c r="B12" i="1"/>
  <c r="C12" i="1"/>
  <c r="D12" i="1"/>
  <c r="E12" i="1"/>
  <c r="F12" i="1"/>
  <c r="D36" i="1"/>
  <c r="C36" i="1"/>
  <c r="B36" i="1"/>
  <c r="C35" i="1"/>
  <c r="D35" i="1"/>
  <c r="B35" i="1"/>
  <c r="C34" i="1"/>
  <c r="D34" i="1"/>
  <c r="B34" i="1"/>
  <c r="C33" i="1"/>
  <c r="D33" i="1"/>
  <c r="B33" i="1"/>
  <c r="C23" i="1"/>
  <c r="D23" i="1"/>
  <c r="B23" i="1"/>
  <c r="C22" i="1"/>
  <c r="D22" i="1"/>
  <c r="B22" i="1"/>
  <c r="C21" i="1"/>
  <c r="D21" i="1"/>
  <c r="B21" i="1"/>
  <c r="C20" i="1"/>
  <c r="D20" i="1"/>
  <c r="B20" i="1"/>
  <c r="C9" i="1"/>
  <c r="D9" i="1"/>
  <c r="E9" i="1"/>
  <c r="F9" i="1"/>
  <c r="B9" i="1"/>
  <c r="C8" i="1"/>
  <c r="D8" i="1"/>
  <c r="E8" i="1"/>
  <c r="F8" i="1"/>
  <c r="B8" i="1"/>
  <c r="C7" i="1"/>
  <c r="D7" i="1"/>
  <c r="E7" i="1"/>
  <c r="F7" i="1"/>
  <c r="B7" i="1"/>
</calcChain>
</file>

<file path=xl/sharedStrings.xml><?xml version="1.0" encoding="utf-8"?>
<sst xmlns="http://schemas.openxmlformats.org/spreadsheetml/2006/main" count="54" uniqueCount="34">
  <si>
    <t>132.46s call     test_lambdas.py::test_5_lambda_hotswap</t>
  </si>
  <si>
    <t>87.76s call     test_lambdas.py::test_5_lambda_hotswap_no_cdk</t>
  </si>
  <si>
    <t>avg</t>
  </si>
  <si>
    <t>1 lambda</t>
  </si>
  <si>
    <t>5 lambdas</t>
  </si>
  <si>
    <t>10 lambdas</t>
  </si>
  <si>
    <t>15 lambdas</t>
  </si>
  <si>
    <t>20 lambdas</t>
  </si>
  <si>
    <t>median</t>
  </si>
  <si>
    <t>One stack deployment</t>
  </si>
  <si>
    <t>percentile 95</t>
  </si>
  <si>
    <t>Hotswap with CDK</t>
  </si>
  <si>
    <t>percentage latency increase (based on median)</t>
  </si>
  <si>
    <t>standard deviation</t>
  </si>
  <si>
    <t>1 test</t>
  </si>
  <si>
    <t>2 test</t>
  </si>
  <si>
    <t xml:space="preserve">3 test </t>
  </si>
  <si>
    <t>1 run (s)</t>
  </si>
  <si>
    <t>2 run (s)</t>
  </si>
  <si>
    <t>3 run (s)</t>
  </si>
  <si>
    <t>4 run (s)</t>
  </si>
  <si>
    <t>5 run (s)</t>
  </si>
  <si>
    <t>Direct Hotswap ( No CDK)</t>
  </si>
  <si>
    <t>6 run (s)</t>
  </si>
  <si>
    <t>Conclusions for one stack deployments</t>
  </si>
  <si>
    <t>latency increase (based on median)</t>
  </si>
  <si>
    <t xml:space="preserve">Final thought </t>
  </si>
  <si>
    <t>Conclusion for CDK Hotswap and direct Hotswap comparision</t>
  </si>
  <si>
    <t>with increasing number of lambdas deployed in stack overall deployment time increases between 2 to 10 percent (1.2 to 5.7 seconds) every 5 additonal lambda deployed.</t>
  </si>
  <si>
    <t>Standard deviation in one case was over 5 seconds which may be caused by lambda api latency variance, or network instability (less probable).</t>
  </si>
  <si>
    <t>Lambda Hotswap with CDK has median latency around 13 seconds with deviation between 0.7 to 1.5 second (depend on test)</t>
  </si>
  <si>
    <t>Direct hotswap median latency is between 3.9 and 5.5 depend on test run with standard deviation between 0.36 seconds to 1.12 second. This time heavily rely on a time, lambda API needs to confirm that lambda code was changed which could take around second or two.</t>
  </si>
  <si>
    <t>Comparing one stack deployment and direct hotswap, one stack deployment is faster as additional 5 lambda deployments should add less than 6 seconds additional delay in deployment. At the same time hotswapping 5 lambdas sequentially after stack is deployed can take between 19.5 to 27.5 second.</t>
  </si>
  <si>
    <t>CDK hotswap is slower between 230 to 330 percent - it seems this cost comes from running additional CLI process, parsing python code, running nodejs and such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</si>
</sst>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6" xfId="0" applyFill="1" applyBorder="1" applyAlignment="1">
      <alignment wrapText="1"/>
    </xf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0" xfId="0" applyBorder="1"/>
    <xf numFmtId="0" fontId="0" fillId="0" borderId="5" xfId="0" applyBorder="1"/>
    <xf numFmtId="0" fontId="0" fillId="0" borderId="0" xfId="0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3" fillId="0" borderId="0" xfId="0" applyFont="1"/>
    <xf numFmtId="0" fontId="3" fillId="0" borderId="0" xfId="0" applyFont="1" applyBorder="1"/>
    <xf numFmtId="0" fontId="3" fillId="0" borderId="5" xfId="0" applyFont="1" applyBorder="1"/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3C755-208B-B643-BEB7-62F004D0121F}">
  <dimension ref="A1:H40"/>
  <sheetViews>
    <sheetView tabSelected="1" topLeftCell="A27" workbookViewId="0">
      <selection activeCell="H27" sqref="H27:H38"/>
    </sheetView>
  </sheetViews>
  <sheetFormatPr baseColWidth="10" defaultRowHeight="16" x14ac:dyDescent="0.2"/>
  <cols>
    <col min="1" max="1" width="24" customWidth="1"/>
    <col min="3" max="3" width="11.6640625" bestFit="1" customWidth="1"/>
    <col min="8" max="8" width="57.1640625" customWidth="1"/>
    <col min="9" max="9" width="23.1640625" customWidth="1"/>
  </cols>
  <sheetData>
    <row r="1" spans="1:8" x14ac:dyDescent="0.2">
      <c r="A1" s="1" t="s">
        <v>9</v>
      </c>
    </row>
    <row r="2" spans="1:8" ht="17" x14ac:dyDescent="0.2">
      <c r="A2" s="9"/>
      <c r="B2" s="10" t="s">
        <v>3</v>
      </c>
      <c r="C2" s="10" t="s">
        <v>4</v>
      </c>
      <c r="D2" s="10" t="s">
        <v>5</v>
      </c>
      <c r="E2" s="10" t="s">
        <v>6</v>
      </c>
      <c r="F2" s="11" t="s">
        <v>7</v>
      </c>
    </row>
    <row r="3" spans="1:8" ht="17" x14ac:dyDescent="0.2">
      <c r="A3" s="5" t="s">
        <v>17</v>
      </c>
      <c r="B3" s="6">
        <v>56.04</v>
      </c>
      <c r="C3" s="6">
        <v>57.24</v>
      </c>
      <c r="D3" s="6">
        <v>58.43</v>
      </c>
      <c r="E3" s="6">
        <v>64.97</v>
      </c>
      <c r="F3" s="7">
        <v>65.34</v>
      </c>
      <c r="H3" s="18"/>
    </row>
    <row r="4" spans="1:8" ht="17" x14ac:dyDescent="0.2">
      <c r="A4" s="5" t="s">
        <v>18</v>
      </c>
      <c r="B4" s="6">
        <v>57.07</v>
      </c>
      <c r="C4" s="6">
        <v>57.66</v>
      </c>
      <c r="D4" s="6">
        <v>73.73</v>
      </c>
      <c r="E4" s="6">
        <v>68.599999999999994</v>
      </c>
      <c r="F4" s="7">
        <v>69.17</v>
      </c>
    </row>
    <row r="5" spans="1:8" ht="17" x14ac:dyDescent="0.2">
      <c r="A5" s="5" t="s">
        <v>19</v>
      </c>
      <c r="B5" s="6">
        <v>56.1</v>
      </c>
      <c r="C5" s="6">
        <v>56.76</v>
      </c>
      <c r="D5" s="6">
        <v>64.12</v>
      </c>
      <c r="E5" s="6">
        <v>62.69</v>
      </c>
      <c r="F5" s="7">
        <v>73.510000000000005</v>
      </c>
    </row>
    <row r="6" spans="1:8" ht="17" x14ac:dyDescent="0.2">
      <c r="A6" s="5" t="s">
        <v>20</v>
      </c>
      <c r="B6" s="6">
        <v>55.74</v>
      </c>
      <c r="C6" s="6">
        <v>57.33</v>
      </c>
      <c r="D6" s="6">
        <v>61.78</v>
      </c>
      <c r="E6" s="6">
        <v>69.19</v>
      </c>
      <c r="F6" s="7">
        <v>74.38</v>
      </c>
    </row>
    <row r="7" spans="1:8" ht="17" x14ac:dyDescent="0.2">
      <c r="A7" s="5" t="s">
        <v>2</v>
      </c>
      <c r="B7" s="6">
        <f>AVERAGE(B3:B6)</f>
        <v>56.237500000000004</v>
      </c>
      <c r="C7" s="6">
        <f t="shared" ref="C7:F7" si="0">AVERAGE(C3:C6)</f>
        <v>57.247500000000002</v>
      </c>
      <c r="D7" s="6">
        <f t="shared" si="0"/>
        <v>64.515000000000001</v>
      </c>
      <c r="E7" s="6">
        <f t="shared" si="0"/>
        <v>66.362499999999997</v>
      </c>
      <c r="F7" s="7">
        <f t="shared" si="0"/>
        <v>70.599999999999994</v>
      </c>
    </row>
    <row r="8" spans="1:8" ht="17" x14ac:dyDescent="0.2">
      <c r="A8" s="5" t="s">
        <v>8</v>
      </c>
      <c r="B8" s="6">
        <f>MEDIAN(B3:B6)</f>
        <v>56.07</v>
      </c>
      <c r="C8" s="6">
        <f t="shared" ref="C8:F8" si="1">MEDIAN(C3:C6)</f>
        <v>57.284999999999997</v>
      </c>
      <c r="D8" s="6">
        <f t="shared" si="1"/>
        <v>62.95</v>
      </c>
      <c r="E8" s="6">
        <f t="shared" si="1"/>
        <v>66.784999999999997</v>
      </c>
      <c r="F8" s="7">
        <f t="shared" si="1"/>
        <v>71.34</v>
      </c>
    </row>
    <row r="9" spans="1:8" ht="17" x14ac:dyDescent="0.2">
      <c r="A9" s="5" t="s">
        <v>10</v>
      </c>
      <c r="B9" s="6">
        <f>PERCENTILE(B3:B6,0.95)</f>
        <v>56.924500000000002</v>
      </c>
      <c r="C9" s="6">
        <f t="shared" ref="C9:F9" si="2">PERCENTILE(C3:C6,0.95)</f>
        <v>57.610499999999995</v>
      </c>
      <c r="D9" s="6">
        <f t="shared" si="2"/>
        <v>72.288499999999999</v>
      </c>
      <c r="E9" s="6">
        <f t="shared" si="2"/>
        <v>69.101500000000001</v>
      </c>
      <c r="F9" s="7">
        <f t="shared" si="2"/>
        <v>74.249499999999998</v>
      </c>
    </row>
    <row r="10" spans="1:8" ht="34" x14ac:dyDescent="0.2">
      <c r="A10" s="5" t="s">
        <v>25</v>
      </c>
      <c r="B10" s="6"/>
      <c r="C10" s="6">
        <f>(C8-B8)</f>
        <v>1.2149999999999963</v>
      </c>
      <c r="D10" s="6">
        <f t="shared" ref="D10:F10" si="3">(D8-C8)</f>
        <v>5.6650000000000063</v>
      </c>
      <c r="E10" s="6">
        <f t="shared" si="3"/>
        <v>3.8349999999999937</v>
      </c>
      <c r="F10" s="6">
        <f t="shared" si="3"/>
        <v>4.5550000000000068</v>
      </c>
    </row>
    <row r="11" spans="1:8" ht="51" x14ac:dyDescent="0.2">
      <c r="A11" s="5" t="s">
        <v>12</v>
      </c>
      <c r="B11" s="6"/>
      <c r="C11" s="6">
        <f>((C8-B8)/B8)*100</f>
        <v>2.1669341894060929</v>
      </c>
      <c r="D11" s="6">
        <f t="shared" ref="D11:F11" si="4">((D8-C8)/C8)*100</f>
        <v>9.8891507375403798</v>
      </c>
      <c r="E11" s="6">
        <f t="shared" si="4"/>
        <v>6.0921366163621826</v>
      </c>
      <c r="F11" s="6">
        <f t="shared" si="4"/>
        <v>6.8203938010032301</v>
      </c>
    </row>
    <row r="12" spans="1:8" ht="17" x14ac:dyDescent="0.2">
      <c r="A12" s="12" t="s">
        <v>13</v>
      </c>
      <c r="B12" s="13">
        <f>STDEV(B4:B7)</f>
        <v>0.56264766580279391</v>
      </c>
      <c r="C12" s="13">
        <f>STDEV(C4:C7)</f>
        <v>0.37175470743488859</v>
      </c>
      <c r="D12" s="13">
        <f>STDEV(D4:D7)</f>
        <v>5.2692715736301423</v>
      </c>
      <c r="E12" s="13">
        <f>STDEV(E4:E7)</f>
        <v>2.9441271874416923</v>
      </c>
      <c r="F12" s="14">
        <f>STDEV(F4:F7)</f>
        <v>2.4416183157897549</v>
      </c>
    </row>
    <row r="13" spans="1:8" x14ac:dyDescent="0.2">
      <c r="A13" s="1" t="s">
        <v>11</v>
      </c>
    </row>
    <row r="14" spans="1:8" x14ac:dyDescent="0.2">
      <c r="A14" s="15"/>
      <c r="B14" s="3" t="s">
        <v>14</v>
      </c>
      <c r="C14" s="3" t="s">
        <v>15</v>
      </c>
      <c r="D14" s="4" t="s">
        <v>16</v>
      </c>
    </row>
    <row r="15" spans="1:8" ht="17" x14ac:dyDescent="0.2">
      <c r="A15" s="5" t="s">
        <v>17</v>
      </c>
      <c r="B15" s="16">
        <v>11.87</v>
      </c>
      <c r="C15" s="16">
        <v>11.9</v>
      </c>
      <c r="D15" s="17">
        <v>14.12</v>
      </c>
    </row>
    <row r="16" spans="1:8" ht="17" x14ac:dyDescent="0.2">
      <c r="A16" s="5" t="s">
        <v>18</v>
      </c>
      <c r="B16" s="16">
        <v>14.22</v>
      </c>
      <c r="C16" s="16">
        <v>13.84</v>
      </c>
      <c r="D16" s="17">
        <v>14.78</v>
      </c>
    </row>
    <row r="17" spans="1:8" ht="17" x14ac:dyDescent="0.2">
      <c r="A17" s="5" t="s">
        <v>19</v>
      </c>
      <c r="B17" s="16">
        <v>15.04</v>
      </c>
      <c r="C17" s="16">
        <v>13.05</v>
      </c>
      <c r="D17" s="17">
        <v>12.58</v>
      </c>
    </row>
    <row r="18" spans="1:8" ht="17" x14ac:dyDescent="0.2">
      <c r="A18" s="5" t="s">
        <v>20</v>
      </c>
      <c r="B18" s="16">
        <v>11.18</v>
      </c>
      <c r="C18" s="16">
        <v>13.57</v>
      </c>
      <c r="D18" s="17">
        <v>11.27</v>
      </c>
    </row>
    <row r="19" spans="1:8" ht="17" x14ac:dyDescent="0.2">
      <c r="A19" s="5" t="s">
        <v>21</v>
      </c>
      <c r="B19" s="16">
        <v>12.93</v>
      </c>
      <c r="C19" s="16">
        <v>13.24</v>
      </c>
      <c r="D19" s="17">
        <v>12.23</v>
      </c>
    </row>
    <row r="20" spans="1:8" ht="17" x14ac:dyDescent="0.2">
      <c r="A20" s="5" t="s">
        <v>2</v>
      </c>
      <c r="B20" s="6">
        <f>AVERAGE(B15:B19)</f>
        <v>13.047999999999998</v>
      </c>
      <c r="C20" s="6">
        <f t="shared" ref="C20:D20" si="5">AVERAGE(C15:C19)</f>
        <v>13.120000000000001</v>
      </c>
      <c r="D20" s="7">
        <f t="shared" si="5"/>
        <v>12.996</v>
      </c>
    </row>
    <row r="21" spans="1:8" ht="17" x14ac:dyDescent="0.2">
      <c r="A21" s="5" t="s">
        <v>8</v>
      </c>
      <c r="B21" s="16">
        <f>MEDIAN(B15:B19)</f>
        <v>12.93</v>
      </c>
      <c r="C21" s="16">
        <f t="shared" ref="C21:D21" si="6">MEDIAN(C15:C19)</f>
        <v>13.24</v>
      </c>
      <c r="D21" s="17">
        <f t="shared" si="6"/>
        <v>12.58</v>
      </c>
    </row>
    <row r="22" spans="1:8" ht="17" x14ac:dyDescent="0.2">
      <c r="A22" s="5" t="s">
        <v>10</v>
      </c>
      <c r="B22" s="16">
        <f>PERCENTILE(B15:B19,0.95)</f>
        <v>14.875999999999999</v>
      </c>
      <c r="C22" s="16">
        <f t="shared" ref="C22:D22" si="7">PERCENTILE(C15:C19,0.95)</f>
        <v>13.786</v>
      </c>
      <c r="D22" s="17">
        <f t="shared" si="7"/>
        <v>14.648</v>
      </c>
    </row>
    <row r="23" spans="1:8" ht="17" x14ac:dyDescent="0.2">
      <c r="A23" s="8" t="s">
        <v>13</v>
      </c>
      <c r="B23" s="13">
        <f>STDEV(B15:B19)</f>
        <v>1.5994280227631523</v>
      </c>
      <c r="C23" s="13">
        <f t="shared" ref="C23:D23" si="8">STDEV(C15:C19)</f>
        <v>0.74642481202060784</v>
      </c>
      <c r="D23" s="14">
        <f t="shared" si="8"/>
        <v>1.4304649593750973</v>
      </c>
    </row>
    <row r="25" spans="1:8" ht="17" x14ac:dyDescent="0.2">
      <c r="A25" s="19" t="s">
        <v>22</v>
      </c>
    </row>
    <row r="26" spans="1:8" x14ac:dyDescent="0.2">
      <c r="A26" s="15"/>
      <c r="B26" s="3" t="s">
        <v>14</v>
      </c>
      <c r="C26" s="3" t="s">
        <v>15</v>
      </c>
      <c r="D26" s="4" t="s">
        <v>16</v>
      </c>
    </row>
    <row r="27" spans="1:8" ht="17" x14ac:dyDescent="0.2">
      <c r="A27" s="5" t="s">
        <v>17</v>
      </c>
      <c r="B27" s="21">
        <v>5.7</v>
      </c>
      <c r="C27" s="21">
        <v>3.9</v>
      </c>
      <c r="D27" s="22">
        <v>6.2</v>
      </c>
      <c r="H27" s="19" t="s">
        <v>24</v>
      </c>
    </row>
    <row r="28" spans="1:8" ht="51" x14ac:dyDescent="0.2">
      <c r="A28" s="5" t="s">
        <v>18</v>
      </c>
      <c r="B28" s="21">
        <v>5.4</v>
      </c>
      <c r="C28" s="21">
        <v>5.6</v>
      </c>
      <c r="D28" s="22">
        <v>5.5</v>
      </c>
      <c r="H28" s="2" t="s">
        <v>28</v>
      </c>
    </row>
    <row r="29" spans="1:8" ht="51" x14ac:dyDescent="0.2">
      <c r="A29" s="5" t="s">
        <v>19</v>
      </c>
      <c r="B29" s="21">
        <v>3.4</v>
      </c>
      <c r="C29" s="21">
        <v>3.3</v>
      </c>
      <c r="D29" s="22">
        <v>5.6</v>
      </c>
      <c r="H29" s="2" t="s">
        <v>29</v>
      </c>
    </row>
    <row r="30" spans="1:8" ht="17" x14ac:dyDescent="0.2">
      <c r="A30" s="5" t="s">
        <v>20</v>
      </c>
      <c r="B30" s="21">
        <v>5.4</v>
      </c>
      <c r="C30" s="21">
        <v>5.4</v>
      </c>
      <c r="D30" s="22">
        <v>5.5</v>
      </c>
    </row>
    <row r="31" spans="1:8" ht="17" x14ac:dyDescent="0.2">
      <c r="A31" s="5" t="s">
        <v>21</v>
      </c>
      <c r="B31" s="21">
        <v>4.8</v>
      </c>
      <c r="C31" s="21">
        <v>3.3</v>
      </c>
      <c r="D31" s="22">
        <v>5.2</v>
      </c>
      <c r="H31" s="23" t="s">
        <v>27</v>
      </c>
    </row>
    <row r="32" spans="1:8" ht="34" x14ac:dyDescent="0.2">
      <c r="A32" s="5" t="s">
        <v>23</v>
      </c>
      <c r="B32" s="21">
        <v>5.0999999999999996</v>
      </c>
      <c r="C32" s="16"/>
      <c r="D32" s="17"/>
      <c r="H32" s="2" t="s">
        <v>30</v>
      </c>
    </row>
    <row r="33" spans="1:8" ht="85" x14ac:dyDescent="0.2">
      <c r="A33" s="5" t="s">
        <v>2</v>
      </c>
      <c r="B33" s="21">
        <f>AVERAGE(B27:B32)</f>
        <v>4.9666666666666677</v>
      </c>
      <c r="C33" s="21">
        <f t="shared" ref="C33:D33" si="9">AVERAGE(C27:C32)</f>
        <v>4.3000000000000007</v>
      </c>
      <c r="D33" s="22">
        <f t="shared" si="9"/>
        <v>5.6</v>
      </c>
      <c r="H33" s="2" t="s">
        <v>31</v>
      </c>
    </row>
    <row r="34" spans="1:8" ht="51" x14ac:dyDescent="0.2">
      <c r="A34" s="5" t="s">
        <v>8</v>
      </c>
      <c r="B34" s="16">
        <f>MEDIAN(B27:B32)</f>
        <v>5.25</v>
      </c>
      <c r="C34" s="16">
        <f t="shared" ref="C34:D34" si="10">MEDIAN(C27:C32)</f>
        <v>3.9</v>
      </c>
      <c r="D34" s="17">
        <f t="shared" si="10"/>
        <v>5.5</v>
      </c>
      <c r="H34" s="24" t="s">
        <v>33</v>
      </c>
    </row>
    <row r="35" spans="1:8" ht="17" x14ac:dyDescent="0.2">
      <c r="A35" s="5" t="s">
        <v>10</v>
      </c>
      <c r="B35" s="16">
        <f>PERCENTILE(B27:B32,0.95)</f>
        <v>5.625</v>
      </c>
      <c r="C35" s="16">
        <f t="shared" ref="C35:D35" si="11">PERCENTILE(C27:C32,0.95)</f>
        <v>5.56</v>
      </c>
      <c r="D35" s="17">
        <f t="shared" si="11"/>
        <v>6.08</v>
      </c>
    </row>
    <row r="36" spans="1:8" ht="17" x14ac:dyDescent="0.2">
      <c r="A36" s="8" t="s">
        <v>13</v>
      </c>
      <c r="B36" s="13">
        <f>STDEV(B27:B32)</f>
        <v>0.82623644719090794</v>
      </c>
      <c r="C36" s="13">
        <f t="shared" ref="C36:D36" si="12">STDEV(C27:C32)</f>
        <v>1.1247221879201963</v>
      </c>
      <c r="D36" s="14">
        <f t="shared" si="12"/>
        <v>0.36742346141747678</v>
      </c>
    </row>
    <row r="37" spans="1:8" ht="17" x14ac:dyDescent="0.2">
      <c r="H37" s="23" t="s">
        <v>26</v>
      </c>
    </row>
    <row r="38" spans="1:8" ht="85" x14ac:dyDescent="0.2">
      <c r="H38" s="2" t="s">
        <v>32</v>
      </c>
    </row>
    <row r="39" spans="1:8" x14ac:dyDescent="0.2">
      <c r="B39" s="20"/>
    </row>
    <row r="40" spans="1:8" x14ac:dyDescent="0.2">
      <c r="B40" s="20"/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2C381-2B12-FE4B-948C-908336C91A53}">
  <dimension ref="A1:A20"/>
  <sheetViews>
    <sheetView workbookViewId="0">
      <selection sqref="A1:A20"/>
    </sheetView>
  </sheetViews>
  <sheetFormatPr baseColWidth="10" defaultRowHeight="16" x14ac:dyDescent="0.2"/>
  <sheetData>
    <row r="1" spans="1:1" x14ac:dyDescent="0.2">
      <c r="A1">
        <v>5.7</v>
      </c>
    </row>
    <row r="2" spans="1:1" x14ac:dyDescent="0.2">
      <c r="A2">
        <v>5.4</v>
      </c>
    </row>
    <row r="3" spans="1:1" x14ac:dyDescent="0.2">
      <c r="A3">
        <v>3.4</v>
      </c>
    </row>
    <row r="4" spans="1:1" x14ac:dyDescent="0.2">
      <c r="A4">
        <v>5.4</v>
      </c>
    </row>
    <row r="5" spans="1:1" x14ac:dyDescent="0.2">
      <c r="A5">
        <v>4.8</v>
      </c>
    </row>
    <row r="6" spans="1:1" x14ac:dyDescent="0.2">
      <c r="A6">
        <v>5.0999999999999996</v>
      </c>
    </row>
    <row r="9" spans="1:1" x14ac:dyDescent="0.2">
      <c r="A9">
        <v>3.9</v>
      </c>
    </row>
    <row r="10" spans="1:1" x14ac:dyDescent="0.2">
      <c r="A10">
        <v>5.6</v>
      </c>
    </row>
    <row r="11" spans="1:1" x14ac:dyDescent="0.2">
      <c r="A11">
        <v>3.3</v>
      </c>
    </row>
    <row r="12" spans="1:1" x14ac:dyDescent="0.2">
      <c r="A12">
        <v>5.4</v>
      </c>
    </row>
    <row r="13" spans="1:1" x14ac:dyDescent="0.2">
      <c r="A13">
        <v>3.3</v>
      </c>
    </row>
    <row r="16" spans="1:1" x14ac:dyDescent="0.2">
      <c r="A16">
        <v>6.2</v>
      </c>
    </row>
    <row r="17" spans="1:1" x14ac:dyDescent="0.2">
      <c r="A17">
        <v>5.5</v>
      </c>
    </row>
    <row r="18" spans="1:1" x14ac:dyDescent="0.2">
      <c r="A18">
        <v>5.6</v>
      </c>
    </row>
    <row r="19" spans="1:1" x14ac:dyDescent="0.2">
      <c r="A19">
        <v>5.5</v>
      </c>
    </row>
    <row r="20" spans="1:1" x14ac:dyDescent="0.2">
      <c r="A20">
        <v>5.2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CBF88-129B-0342-8CFE-56E1777D5BD2}">
  <dimension ref="D12:D13"/>
  <sheetViews>
    <sheetView workbookViewId="0">
      <selection activeCell="A20" sqref="A20"/>
    </sheetView>
  </sheetViews>
  <sheetFormatPr baseColWidth="10" defaultRowHeight="16" x14ac:dyDescent="0.2"/>
  <sheetData>
    <row r="12" spans="4:4" x14ac:dyDescent="0.2">
      <c r="D12" t="s">
        <v>0</v>
      </c>
    </row>
    <row r="13" spans="4:4" x14ac:dyDescent="0.2">
      <c r="D13" t="s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all</vt:lpstr>
      <vt:lpstr>hotswap-no-cdk</vt:lpstr>
      <vt:lpstr>hotswap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2022-04-29T19:27:45Z</dcterms:created>
  <dcterms:modified xsi:type="dcterms:W3CDTF">2022-04-30T08:56:40Z</dcterms:modified>
</cp:coreProperties>
</file>